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7820" windowHeight="12465" activeTab="0"/>
  </bookViews>
  <sheets>
    <sheet name="grade" sheetId="1" r:id="rId1"/>
  </sheets>
  <definedNames/>
  <calcPr fullCalcOnLoad="1"/>
</workbook>
</file>

<file path=xl/sharedStrings.xml><?xml version="1.0" encoding="utf-8"?>
<sst xmlns="http://schemas.openxmlformats.org/spreadsheetml/2006/main" count="214" uniqueCount="110">
  <si>
    <t xml:space="preserve">Kurssi: S-38.122 Telecommunication Switching Technology II  (2 sv) </t>
  </si>
  <si>
    <t>Luento: Luent</t>
  </si>
  <si>
    <t>48068V</t>
  </si>
  <si>
    <t>46686D</t>
  </si>
  <si>
    <t>46691K</t>
  </si>
  <si>
    <t>94023N</t>
  </si>
  <si>
    <t>51189D</t>
  </si>
  <si>
    <t>42844W</t>
  </si>
  <si>
    <t>45422P</t>
  </si>
  <si>
    <t>43937L</t>
  </si>
  <si>
    <t>94025R</t>
  </si>
  <si>
    <t>44142F</t>
  </si>
  <si>
    <t>52478A</t>
  </si>
  <si>
    <t>46718U</t>
  </si>
  <si>
    <t>46727H</t>
  </si>
  <si>
    <t>44166M</t>
  </si>
  <si>
    <t>48124U</t>
  </si>
  <si>
    <t>45836K</t>
  </si>
  <si>
    <t>44178D</t>
  </si>
  <si>
    <t>44181H</t>
  </si>
  <si>
    <t>44188R</t>
  </si>
  <si>
    <t>45855K</t>
  </si>
  <si>
    <t>44198E</t>
  </si>
  <si>
    <t>46764F</t>
  </si>
  <si>
    <t>45498P</t>
  </si>
  <si>
    <t>46779B</t>
  </si>
  <si>
    <t>45505A</t>
  </si>
  <si>
    <t>46228B</t>
  </si>
  <si>
    <t>46793T</t>
  </si>
  <si>
    <t>44234C</t>
  </si>
  <si>
    <t>41723W</t>
  </si>
  <si>
    <t>48217S</t>
  </si>
  <si>
    <t>52491R</t>
  </si>
  <si>
    <t>49833T</t>
  </si>
  <si>
    <t>50977A</t>
  </si>
  <si>
    <t>42972R</t>
  </si>
  <si>
    <t>46845M</t>
  </si>
  <si>
    <t>42976V</t>
  </si>
  <si>
    <t>46848R</t>
  </si>
  <si>
    <t>48252N</t>
  </si>
  <si>
    <t>30096A</t>
  </si>
  <si>
    <t>39301L</t>
  </si>
  <si>
    <t>45606H</t>
  </si>
  <si>
    <t>42431E</t>
  </si>
  <si>
    <t>46362C</t>
  </si>
  <si>
    <t>47331C</t>
  </si>
  <si>
    <t>52766D</t>
  </si>
  <si>
    <t>44081B</t>
  </si>
  <si>
    <t>43027N</t>
  </si>
  <si>
    <t>45639B</t>
  </si>
  <si>
    <t>39340M</t>
  </si>
  <si>
    <t>44328B</t>
  </si>
  <si>
    <t>49344B</t>
  </si>
  <si>
    <t>48314U</t>
  </si>
  <si>
    <t>49060C</t>
  </si>
  <si>
    <t>43049S</t>
  </si>
  <si>
    <t>48327M</t>
  </si>
  <si>
    <t>52651C</t>
  </si>
  <si>
    <t>46955H</t>
  </si>
  <si>
    <t>48345L</t>
  </si>
  <si>
    <t>49976H</t>
  </si>
  <si>
    <t>47890M</t>
  </si>
  <si>
    <t>52487L</t>
  </si>
  <si>
    <t>50991S</t>
  </si>
  <si>
    <t>94350T</t>
  </si>
  <si>
    <t>94349S</t>
  </si>
  <si>
    <t>52496w</t>
  </si>
  <si>
    <t>73802h</t>
  </si>
  <si>
    <t>44355L</t>
  </si>
  <si>
    <t>46857D</t>
  </si>
  <si>
    <t>76956H</t>
  </si>
  <si>
    <t>39058R</t>
  </si>
  <si>
    <t>45856L</t>
  </si>
  <si>
    <t>47856S</t>
  </si>
  <si>
    <t>50944F</t>
  </si>
  <si>
    <t>Q 1</t>
  </si>
  <si>
    <t>Q2</t>
  </si>
  <si>
    <t>Q3</t>
  </si>
  <si>
    <t>Q4</t>
  </si>
  <si>
    <t>Q5</t>
  </si>
  <si>
    <t>1st Exam</t>
  </si>
  <si>
    <t>2nd Exam</t>
  </si>
  <si>
    <t>2+</t>
  </si>
  <si>
    <t>1+</t>
  </si>
  <si>
    <t>5+</t>
  </si>
  <si>
    <t>2-</t>
  </si>
  <si>
    <t>44315J</t>
  </si>
  <si>
    <t>4+</t>
  </si>
  <si>
    <t>6-</t>
  </si>
  <si>
    <t>3+</t>
  </si>
  <si>
    <t>5-</t>
  </si>
  <si>
    <t>4-</t>
  </si>
  <si>
    <t>1-</t>
  </si>
  <si>
    <t>3-</t>
  </si>
  <si>
    <t>Sum</t>
  </si>
  <si>
    <t>Grade</t>
  </si>
  <si>
    <t>Rules</t>
  </si>
  <si>
    <t>Points</t>
  </si>
  <si>
    <t>Ex 1</t>
  </si>
  <si>
    <t>Ex2</t>
  </si>
  <si>
    <t>Ex3</t>
  </si>
  <si>
    <t>Ex4</t>
  </si>
  <si>
    <t>Ex5</t>
  </si>
  <si>
    <t>Exer points</t>
  </si>
  <si>
    <t>Total points</t>
  </si>
  <si>
    <t>Weighted exercise points</t>
  </si>
  <si>
    <t>points=(8*(Ex1+Ex2+Ex3+Ex4+Ex5)/20-4)*0.75+1</t>
  </si>
  <si>
    <t>Weighted</t>
  </si>
  <si>
    <t>3rd Exam</t>
  </si>
  <si>
    <t>37816H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</si>
</sst>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4"/>
  <sheetViews>
    <sheetView tabSelected="1" workbookViewId="0" topLeftCell="A49">
      <selection activeCell="M91" sqref="M91"/>
    </sheetView>
  </sheetViews>
  <sheetFormatPr defaultColWidth="9.140625" defaultRowHeight="12.75"/>
  <cols>
    <col min="2" max="2" width="5.00390625" style="0" customWidth="1"/>
    <col min="3" max="3" width="5.421875" style="0" customWidth="1"/>
    <col min="4" max="4" width="4.7109375" style="0" customWidth="1"/>
    <col min="5" max="5" width="4.8515625" style="0" customWidth="1"/>
    <col min="6" max="6" width="5.00390625" style="0" customWidth="1"/>
    <col min="7" max="7" width="9.7109375" style="0" customWidth="1"/>
    <col min="8" max="8" width="5.8515625" style="0" customWidth="1"/>
    <col min="9" max="9" width="6.140625" style="0" customWidth="1"/>
    <col min="10" max="10" width="5.57421875" style="1" customWidth="1"/>
    <col min="11" max="11" width="6.00390625" style="1" customWidth="1"/>
    <col min="12" max="12" width="5.28125" style="1" customWidth="1"/>
    <col min="13" max="13" width="8.28125" style="1" customWidth="1"/>
    <col min="14" max="14" width="4.8515625" style="1" customWidth="1"/>
    <col min="15" max="15" width="5.00390625" style="1" customWidth="1"/>
    <col min="16" max="16" width="4.140625" style="1" customWidth="1"/>
    <col min="17" max="17" width="4.57421875" style="1" customWidth="1"/>
    <col min="18" max="18" width="4.8515625" style="1" customWidth="1"/>
    <col min="19" max="19" width="6.140625" style="1" customWidth="1"/>
    <col min="20" max="20" width="5.7109375" style="1" customWidth="1"/>
    <col min="21" max="21" width="5.140625" style="0" customWidth="1"/>
    <col min="22" max="22" width="6.28125" style="0" customWidth="1"/>
    <col min="23" max="23" width="5.421875" style="0" customWidth="1"/>
    <col min="24" max="24" width="5.140625" style="0" customWidth="1"/>
    <col min="25" max="25" width="6.7109375" style="0" customWidth="1"/>
    <col min="26" max="26" width="11.00390625" style="0" customWidth="1"/>
    <col min="27" max="27" width="6.28125" style="0" customWidth="1"/>
    <col min="28" max="28" width="10.7109375" style="0" customWidth="1"/>
  </cols>
  <sheetData>
    <row r="1" ht="12.75">
      <c r="A1" t="s">
        <v>0</v>
      </c>
    </row>
    <row r="2" spans="1:27" ht="12.75">
      <c r="A2" t="s">
        <v>1</v>
      </c>
      <c r="G2" t="s">
        <v>107</v>
      </c>
      <c r="H2" s="1" t="s">
        <v>80</v>
      </c>
      <c r="I2" s="1"/>
      <c r="N2" s="1" t="s">
        <v>81</v>
      </c>
      <c r="S2"/>
      <c r="T2" t="s">
        <v>108</v>
      </c>
      <c r="Z2" t="s">
        <v>104</v>
      </c>
      <c r="AA2" t="s">
        <v>95</v>
      </c>
    </row>
    <row r="3" spans="2:25" ht="12.75">
      <c r="B3" t="s">
        <v>98</v>
      </c>
      <c r="C3" t="s">
        <v>99</v>
      </c>
      <c r="D3" t="s">
        <v>100</v>
      </c>
      <c r="E3" s="5" t="s">
        <v>101</v>
      </c>
      <c r="F3" s="5" t="s">
        <v>102</v>
      </c>
      <c r="G3" t="s">
        <v>103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  <c r="M3" s="1" t="s">
        <v>94</v>
      </c>
      <c r="N3" s="1" t="s">
        <v>75</v>
      </c>
      <c r="O3" s="1" t="s">
        <v>76</v>
      </c>
      <c r="P3" s="1" t="s">
        <v>77</v>
      </c>
      <c r="Q3" s="1" t="s">
        <v>78</v>
      </c>
      <c r="R3" s="1" t="s">
        <v>79</v>
      </c>
      <c r="S3" s="1" t="s">
        <v>94</v>
      </c>
      <c r="T3" s="1" t="s">
        <v>75</v>
      </c>
      <c r="U3" s="1" t="s">
        <v>76</v>
      </c>
      <c r="V3" s="1" t="s">
        <v>77</v>
      </c>
      <c r="W3" s="1" t="s">
        <v>78</v>
      </c>
      <c r="X3" s="1" t="s">
        <v>79</v>
      </c>
      <c r="Y3" s="1" t="s">
        <v>94</v>
      </c>
    </row>
    <row r="4" spans="1:28" ht="12.75">
      <c r="A4" t="s">
        <v>40</v>
      </c>
      <c r="B4" s="5"/>
      <c r="C4" s="5">
        <v>3</v>
      </c>
      <c r="D4" s="5">
        <v>3</v>
      </c>
      <c r="E4" s="5"/>
      <c r="F4" s="5">
        <v>3</v>
      </c>
      <c r="G4" s="5">
        <f>(SUM(B4:F4)*8/20-4)*3/4+1</f>
        <v>0.7000000000000001</v>
      </c>
      <c r="H4" s="1"/>
      <c r="I4" s="2"/>
      <c r="J4" s="2"/>
      <c r="K4" s="2"/>
      <c r="M4" s="1">
        <f>SUM(H4:L4)</f>
        <v>0</v>
      </c>
      <c r="O4" s="2"/>
      <c r="P4" s="2"/>
      <c r="Q4" s="2"/>
      <c r="S4"/>
      <c r="T4" s="5"/>
      <c r="U4" s="5"/>
      <c r="V4" s="5"/>
      <c r="W4" s="5"/>
      <c r="X4" s="5"/>
      <c r="Y4" s="5">
        <f>SUM(T4:X4)</f>
        <v>0</v>
      </c>
      <c r="Z4" s="5">
        <f>SUM(G4+MAX(M4,S4,Y4))</f>
        <v>0.7000000000000001</v>
      </c>
      <c r="AB4" s="5"/>
    </row>
    <row r="5" spans="1:28" ht="12.75">
      <c r="A5" t="s">
        <v>109</v>
      </c>
      <c r="B5" s="5"/>
      <c r="C5" s="5"/>
      <c r="D5" s="5"/>
      <c r="E5" s="5"/>
      <c r="F5" s="5"/>
      <c r="G5" s="5">
        <v>-2</v>
      </c>
      <c r="H5" s="1"/>
      <c r="I5" s="2"/>
      <c r="J5" s="2"/>
      <c r="K5" s="2"/>
      <c r="O5" s="2"/>
      <c r="P5" s="2"/>
      <c r="Q5" s="2"/>
      <c r="S5"/>
      <c r="T5" s="5">
        <v>5.75</v>
      </c>
      <c r="U5" s="5">
        <v>0</v>
      </c>
      <c r="V5" s="5">
        <v>2</v>
      </c>
      <c r="W5" s="5">
        <v>0</v>
      </c>
      <c r="X5" s="5">
        <v>0</v>
      </c>
      <c r="Y5" s="5">
        <f aca="true" t="shared" si="0" ref="Y5:Y68">SUM(T5:X5)</f>
        <v>7.75</v>
      </c>
      <c r="Z5" s="5">
        <f aca="true" t="shared" si="1" ref="Z5:Z68">SUM(G5+MAX(M5,S5,Y5))</f>
        <v>5.75</v>
      </c>
      <c r="AB5" s="5"/>
    </row>
    <row r="6" spans="1:29" ht="12.75">
      <c r="A6" t="s">
        <v>71</v>
      </c>
      <c r="B6" s="5">
        <v>2</v>
      </c>
      <c r="C6" s="5">
        <v>4</v>
      </c>
      <c r="D6" s="5">
        <v>3.5</v>
      </c>
      <c r="E6" s="5">
        <v>4</v>
      </c>
      <c r="F6" s="5">
        <v>2</v>
      </c>
      <c r="G6" s="5">
        <f>(SUM(B6:F6)*8/20-4)*3/4+1</f>
        <v>2.6500000000000004</v>
      </c>
      <c r="H6" s="1"/>
      <c r="I6" s="2"/>
      <c r="J6" s="2"/>
      <c r="K6" s="2"/>
      <c r="M6" s="1">
        <f>SUM(H6:L6)</f>
        <v>0</v>
      </c>
      <c r="N6" s="1">
        <v>0</v>
      </c>
      <c r="O6" s="2">
        <v>0</v>
      </c>
      <c r="P6" s="2" t="s">
        <v>87</v>
      </c>
      <c r="Q6" s="2" t="s">
        <v>84</v>
      </c>
      <c r="R6" s="1" t="s">
        <v>84</v>
      </c>
      <c r="S6">
        <v>14.75</v>
      </c>
      <c r="T6" s="5"/>
      <c r="U6" s="5"/>
      <c r="V6" s="5"/>
      <c r="W6" s="5"/>
      <c r="X6" s="5"/>
      <c r="Y6" s="5">
        <f t="shared" si="0"/>
        <v>0</v>
      </c>
      <c r="Z6" s="5">
        <f t="shared" si="1"/>
        <v>17.4</v>
      </c>
      <c r="AA6" s="7">
        <v>1</v>
      </c>
      <c r="AB6" s="5"/>
      <c r="AC6" s="7"/>
    </row>
    <row r="7" spans="1:28" ht="12.75">
      <c r="A7" t="s">
        <v>41</v>
      </c>
      <c r="B7" s="5"/>
      <c r="C7" s="5"/>
      <c r="D7" s="5"/>
      <c r="E7" s="5"/>
      <c r="F7" s="5"/>
      <c r="G7" s="5">
        <f>(SUM(B7:F7)*8/20-4)*3/4+1</f>
        <v>-2</v>
      </c>
      <c r="H7" s="1"/>
      <c r="I7" s="2"/>
      <c r="J7" s="2"/>
      <c r="K7" s="2"/>
      <c r="M7" s="1">
        <f>SUM(H7:L7)</f>
        <v>0</v>
      </c>
      <c r="O7" s="2"/>
      <c r="P7" s="2"/>
      <c r="Q7" s="2"/>
      <c r="S7"/>
      <c r="T7" s="5"/>
      <c r="U7" s="5"/>
      <c r="V7" s="5"/>
      <c r="W7" s="5"/>
      <c r="X7" s="5"/>
      <c r="Y7" s="5">
        <f t="shared" si="0"/>
        <v>0</v>
      </c>
      <c r="Z7" s="5">
        <f t="shared" si="1"/>
        <v>-2</v>
      </c>
      <c r="AB7" s="5"/>
    </row>
    <row r="8" spans="1:28" ht="12.75">
      <c r="A8" t="s">
        <v>50</v>
      </c>
      <c r="B8" s="5"/>
      <c r="C8" s="5"/>
      <c r="D8" s="5"/>
      <c r="E8" s="5"/>
      <c r="F8" s="5"/>
      <c r="G8" s="5">
        <f>(SUM(B8:F8)*8/20-4)*3/4+1</f>
        <v>-2</v>
      </c>
      <c r="H8" s="1"/>
      <c r="I8" s="2"/>
      <c r="J8" s="2"/>
      <c r="K8" s="2"/>
      <c r="M8" s="1">
        <f>SUM(H8:L8)</f>
        <v>0</v>
      </c>
      <c r="O8" s="2"/>
      <c r="P8" s="2"/>
      <c r="Q8" s="2"/>
      <c r="S8"/>
      <c r="T8" s="5"/>
      <c r="U8" s="5"/>
      <c r="V8" s="5"/>
      <c r="W8" s="5"/>
      <c r="X8" s="5"/>
      <c r="Y8" s="5">
        <f t="shared" si="0"/>
        <v>0</v>
      </c>
      <c r="Z8" s="5">
        <f t="shared" si="1"/>
        <v>-2</v>
      </c>
      <c r="AB8" s="5"/>
    </row>
    <row r="9" spans="1:29" ht="12.75">
      <c r="A9" t="s">
        <v>30</v>
      </c>
      <c r="B9" s="5">
        <v>2</v>
      </c>
      <c r="C9" s="5">
        <v>3</v>
      </c>
      <c r="D9" s="5">
        <v>4</v>
      </c>
      <c r="E9" s="5">
        <v>3</v>
      </c>
      <c r="F9" s="5">
        <v>4</v>
      </c>
      <c r="G9" s="5">
        <f>(SUM(B9:F9)*8/20-4)*3/4+1</f>
        <v>2.8000000000000003</v>
      </c>
      <c r="H9" s="1"/>
      <c r="I9" s="2"/>
      <c r="J9" s="2"/>
      <c r="K9" s="2"/>
      <c r="M9" s="1">
        <f>SUM(H9:L9)</f>
        <v>0</v>
      </c>
      <c r="O9" s="2"/>
      <c r="P9" s="2"/>
      <c r="Q9" s="2"/>
      <c r="S9"/>
      <c r="T9" s="5">
        <v>6</v>
      </c>
      <c r="U9" s="5">
        <v>6</v>
      </c>
      <c r="V9" s="5">
        <v>2</v>
      </c>
      <c r="W9" s="5">
        <v>2</v>
      </c>
      <c r="X9" s="5">
        <v>0</v>
      </c>
      <c r="Y9" s="5">
        <f t="shared" si="0"/>
        <v>16</v>
      </c>
      <c r="Z9" s="5">
        <f t="shared" si="1"/>
        <v>18.8</v>
      </c>
      <c r="AA9" s="8">
        <v>2</v>
      </c>
      <c r="AB9" s="5"/>
      <c r="AC9" s="8"/>
    </row>
    <row r="10" spans="1:28" ht="12.75">
      <c r="A10" t="s">
        <v>43</v>
      </c>
      <c r="B10" s="5"/>
      <c r="C10" s="5"/>
      <c r="D10" s="5"/>
      <c r="E10" s="5"/>
      <c r="F10" s="5"/>
      <c r="G10" s="5">
        <f>(SUM(B10:F10)*8/20-4)*3/4+1</f>
        <v>-2</v>
      </c>
      <c r="H10" s="1"/>
      <c r="I10" s="2"/>
      <c r="J10" s="2"/>
      <c r="K10" s="2"/>
      <c r="M10" s="1">
        <f>SUM(H10:L10)</f>
        <v>0</v>
      </c>
      <c r="O10" s="2"/>
      <c r="P10" s="2"/>
      <c r="Q10" s="2"/>
      <c r="S10"/>
      <c r="T10" s="5"/>
      <c r="U10" s="5"/>
      <c r="V10" s="5"/>
      <c r="W10" s="5"/>
      <c r="X10" s="5"/>
      <c r="Y10" s="5">
        <f t="shared" si="0"/>
        <v>0</v>
      </c>
      <c r="Z10" s="5">
        <f t="shared" si="1"/>
        <v>-2</v>
      </c>
      <c r="AB10" s="5"/>
    </row>
    <row r="11" spans="1:28" ht="12.75">
      <c r="A11" t="s">
        <v>7</v>
      </c>
      <c r="B11" s="5"/>
      <c r="C11" s="5"/>
      <c r="D11" s="5"/>
      <c r="E11" s="5"/>
      <c r="F11" s="5"/>
      <c r="G11" s="5">
        <f>(SUM(B11:F11)*8/20-4)*3/4+1</f>
        <v>-2</v>
      </c>
      <c r="H11" s="1"/>
      <c r="I11" s="2"/>
      <c r="J11" s="2"/>
      <c r="K11" s="2"/>
      <c r="M11" s="1">
        <f>SUM(H11:L11)</f>
        <v>0</v>
      </c>
      <c r="O11" s="2"/>
      <c r="P11" s="2"/>
      <c r="Q11" s="2"/>
      <c r="S11"/>
      <c r="T11" s="5"/>
      <c r="U11" s="5"/>
      <c r="V11" s="5"/>
      <c r="W11" s="5"/>
      <c r="X11" s="5"/>
      <c r="Y11" s="5">
        <f t="shared" si="0"/>
        <v>0</v>
      </c>
      <c r="Z11" s="5">
        <f t="shared" si="1"/>
        <v>-2</v>
      </c>
      <c r="AB11" s="5"/>
    </row>
    <row r="12" spans="1:29" ht="12.75">
      <c r="A12" t="s">
        <v>35</v>
      </c>
      <c r="B12" s="5"/>
      <c r="C12" s="5">
        <v>3.5</v>
      </c>
      <c r="D12" s="5">
        <v>3</v>
      </c>
      <c r="E12" s="5">
        <v>2.5</v>
      </c>
      <c r="F12" s="5">
        <v>3</v>
      </c>
      <c r="G12" s="5">
        <f>(SUM(B12:F12)*8/20-4)*3/4+1</f>
        <v>1.5999999999999999</v>
      </c>
      <c r="H12" s="1"/>
      <c r="I12" s="2"/>
      <c r="J12" s="2"/>
      <c r="K12" s="2"/>
      <c r="M12" s="1">
        <f>SUM(H12:L12)</f>
        <v>0</v>
      </c>
      <c r="N12" s="1">
        <v>0</v>
      </c>
      <c r="O12" s="2">
        <v>0</v>
      </c>
      <c r="P12" s="2">
        <v>5</v>
      </c>
      <c r="Q12" s="2">
        <v>4</v>
      </c>
      <c r="R12" s="1">
        <v>0</v>
      </c>
      <c r="S12">
        <v>9</v>
      </c>
      <c r="T12" s="5">
        <v>1</v>
      </c>
      <c r="U12" s="5">
        <v>2</v>
      </c>
      <c r="V12" s="5">
        <v>4.75</v>
      </c>
      <c r="W12" s="5">
        <v>3</v>
      </c>
      <c r="X12" s="5">
        <v>3</v>
      </c>
      <c r="Y12" s="5">
        <f t="shared" si="0"/>
        <v>13.75</v>
      </c>
      <c r="Z12" s="5">
        <f t="shared" si="1"/>
        <v>15.35</v>
      </c>
      <c r="AA12" s="8">
        <v>1</v>
      </c>
      <c r="AB12" s="5"/>
      <c r="AC12" s="8"/>
    </row>
    <row r="13" spans="1:28" ht="12.75">
      <c r="A13" t="s">
        <v>37</v>
      </c>
      <c r="B13" s="5"/>
      <c r="C13" s="5"/>
      <c r="D13" s="5"/>
      <c r="E13" s="5"/>
      <c r="F13" s="5"/>
      <c r="G13" s="5">
        <f>(SUM(B13:F13)*8/20-4)*3/4+1</f>
        <v>-2</v>
      </c>
      <c r="H13" s="1"/>
      <c r="I13" s="2"/>
      <c r="J13" s="2"/>
      <c r="K13" s="2"/>
      <c r="M13" s="1">
        <f>SUM(H13:L13)</f>
        <v>0</v>
      </c>
      <c r="O13" s="2"/>
      <c r="P13" s="2"/>
      <c r="Q13" s="2"/>
      <c r="S13"/>
      <c r="T13" s="5"/>
      <c r="U13" s="5"/>
      <c r="V13" s="5"/>
      <c r="W13" s="5"/>
      <c r="X13" s="5"/>
      <c r="Y13" s="5">
        <f t="shared" si="0"/>
        <v>0</v>
      </c>
      <c r="Z13" s="5">
        <f t="shared" si="1"/>
        <v>-2</v>
      </c>
      <c r="AB13" s="5"/>
    </row>
    <row r="14" spans="1:28" ht="12.75">
      <c r="A14" t="s">
        <v>48</v>
      </c>
      <c r="B14" s="5"/>
      <c r="C14" s="5"/>
      <c r="D14" s="5"/>
      <c r="E14" s="5"/>
      <c r="F14" s="5"/>
      <c r="G14" s="5">
        <f>(SUM(B14:F14)*8/20-4)*3/4+1</f>
        <v>-2</v>
      </c>
      <c r="H14" s="1" t="s">
        <v>85</v>
      </c>
      <c r="I14" s="2">
        <v>0</v>
      </c>
      <c r="J14" s="2">
        <v>0</v>
      </c>
      <c r="K14" s="2">
        <v>0</v>
      </c>
      <c r="L14" s="1" t="s">
        <v>85</v>
      </c>
      <c r="M14" s="1">
        <v>3.5</v>
      </c>
      <c r="O14" s="2"/>
      <c r="P14" s="2"/>
      <c r="Q14" s="2"/>
      <c r="S14"/>
      <c r="T14" s="5"/>
      <c r="U14" s="5"/>
      <c r="V14" s="5"/>
      <c r="W14" s="5"/>
      <c r="X14" s="5"/>
      <c r="Y14" s="5">
        <f t="shared" si="0"/>
        <v>0</v>
      </c>
      <c r="Z14" s="5">
        <f t="shared" si="1"/>
        <v>1.5</v>
      </c>
      <c r="AB14" s="5"/>
    </row>
    <row r="15" spans="1:28" ht="12.75">
      <c r="A15" t="s">
        <v>55</v>
      </c>
      <c r="B15" s="5">
        <v>1.5</v>
      </c>
      <c r="C15" s="5">
        <v>4</v>
      </c>
      <c r="D15" s="5">
        <v>4</v>
      </c>
      <c r="E15" s="5">
        <v>3</v>
      </c>
      <c r="F15" s="5">
        <v>4</v>
      </c>
      <c r="G15" s="5">
        <f>(SUM(B15:F15)*8/20-4)*3/4+1</f>
        <v>2.9499999999999997</v>
      </c>
      <c r="H15" s="1" t="s">
        <v>82</v>
      </c>
      <c r="I15" s="2">
        <v>1</v>
      </c>
      <c r="J15" s="2">
        <v>0</v>
      </c>
      <c r="K15" s="2" t="s">
        <v>82</v>
      </c>
      <c r="L15" s="1">
        <v>1</v>
      </c>
      <c r="M15" s="1">
        <v>5.5</v>
      </c>
      <c r="O15" s="2"/>
      <c r="P15" s="2"/>
      <c r="Q15" s="2"/>
      <c r="S15"/>
      <c r="T15" s="5"/>
      <c r="U15" s="5"/>
      <c r="V15" s="5"/>
      <c r="W15" s="5"/>
      <c r="X15" s="5"/>
      <c r="Y15" s="5">
        <f t="shared" si="0"/>
        <v>0</v>
      </c>
      <c r="Z15" s="5">
        <f t="shared" si="1"/>
        <v>8.45</v>
      </c>
      <c r="AB15" s="5"/>
    </row>
    <row r="16" spans="1:28" ht="12.75">
      <c r="A16" t="s">
        <v>9</v>
      </c>
      <c r="B16" s="5">
        <v>3</v>
      </c>
      <c r="C16" s="5">
        <v>3.5</v>
      </c>
      <c r="D16" s="5">
        <v>4</v>
      </c>
      <c r="E16" s="5">
        <v>2</v>
      </c>
      <c r="F16" s="5">
        <v>4</v>
      </c>
      <c r="G16" s="5">
        <f>(SUM(B16:F16)*8/20-4)*3/4+1</f>
        <v>2.9499999999999997</v>
      </c>
      <c r="H16" s="1"/>
      <c r="I16" s="2"/>
      <c r="J16" s="2"/>
      <c r="K16" s="2"/>
      <c r="M16" s="1">
        <f>SUM(H16:L16)</f>
        <v>0</v>
      </c>
      <c r="O16" s="2"/>
      <c r="P16" s="2"/>
      <c r="Q16" s="2"/>
      <c r="S16"/>
      <c r="T16" s="5"/>
      <c r="U16" s="5"/>
      <c r="V16" s="5"/>
      <c r="W16" s="5"/>
      <c r="X16" s="5"/>
      <c r="Y16" s="5">
        <f t="shared" si="0"/>
        <v>0</v>
      </c>
      <c r="Z16" s="5">
        <f t="shared" si="1"/>
        <v>2.9499999999999997</v>
      </c>
      <c r="AB16" s="5"/>
    </row>
    <row r="17" spans="1:28" ht="12.75">
      <c r="A17" t="s">
        <v>47</v>
      </c>
      <c r="B17" s="5">
        <v>2</v>
      </c>
      <c r="C17" s="5">
        <v>3.5</v>
      </c>
      <c r="D17" s="5">
        <v>3</v>
      </c>
      <c r="E17" s="5">
        <v>3</v>
      </c>
      <c r="F17" s="5">
        <v>3.5</v>
      </c>
      <c r="G17" s="5">
        <f>(SUM(B17:F17)*8/20-4)*3/4+1</f>
        <v>2.5</v>
      </c>
      <c r="H17" s="1">
        <v>4</v>
      </c>
      <c r="I17" s="2">
        <v>6</v>
      </c>
      <c r="J17" s="2">
        <v>5</v>
      </c>
      <c r="K17" s="2" t="s">
        <v>83</v>
      </c>
      <c r="L17" s="1" t="s">
        <v>82</v>
      </c>
      <c r="M17" s="1">
        <v>18.5</v>
      </c>
      <c r="O17" s="2"/>
      <c r="P17" s="2"/>
      <c r="Q17" s="2"/>
      <c r="S17"/>
      <c r="T17" s="5"/>
      <c r="U17" s="5"/>
      <c r="V17" s="5"/>
      <c r="W17" s="5"/>
      <c r="X17" s="5"/>
      <c r="Y17" s="5">
        <f t="shared" si="0"/>
        <v>0</v>
      </c>
      <c r="Z17" s="5">
        <f t="shared" si="1"/>
        <v>21</v>
      </c>
      <c r="AA17">
        <v>3</v>
      </c>
      <c r="AB17" s="5"/>
    </row>
    <row r="18" spans="1:28" ht="12.75">
      <c r="A18" t="s">
        <v>11</v>
      </c>
      <c r="B18" s="5">
        <v>2</v>
      </c>
      <c r="C18" s="5">
        <v>3</v>
      </c>
      <c r="D18" s="5">
        <v>4</v>
      </c>
      <c r="E18" s="5">
        <v>3.5</v>
      </c>
      <c r="F18" s="5">
        <v>3.5</v>
      </c>
      <c r="G18" s="5">
        <f>(SUM(B18:F18)*8/20-4)*3/4+1</f>
        <v>2.8000000000000003</v>
      </c>
      <c r="H18" s="1" t="s">
        <v>89</v>
      </c>
      <c r="I18" s="2">
        <v>0</v>
      </c>
      <c r="J18" s="2">
        <v>2</v>
      </c>
      <c r="K18" s="2">
        <v>6</v>
      </c>
      <c r="L18" s="1">
        <v>1</v>
      </c>
      <c r="M18" s="1">
        <v>12.25</v>
      </c>
      <c r="O18" s="2"/>
      <c r="P18" s="2"/>
      <c r="Q18" s="2"/>
      <c r="S18"/>
      <c r="T18" s="5"/>
      <c r="U18" s="5"/>
      <c r="V18" s="5"/>
      <c r="W18" s="5"/>
      <c r="X18" s="5"/>
      <c r="Y18" s="5">
        <f t="shared" si="0"/>
        <v>0</v>
      </c>
      <c r="Z18" s="5">
        <f t="shared" si="1"/>
        <v>15.05</v>
      </c>
      <c r="AA18">
        <v>1</v>
      </c>
      <c r="AB18" s="5"/>
    </row>
    <row r="19" spans="1:29" ht="12.75">
      <c r="A19" t="s">
        <v>15</v>
      </c>
      <c r="B19" s="5"/>
      <c r="C19" s="5">
        <v>1</v>
      </c>
      <c r="D19" s="5"/>
      <c r="E19" s="5"/>
      <c r="F19" s="5">
        <v>4</v>
      </c>
      <c r="G19" s="5">
        <f>(SUM(B19:F19)*8/20-4)*3/4+1</f>
        <v>-0.5</v>
      </c>
      <c r="H19" s="1" t="s">
        <v>87</v>
      </c>
      <c r="I19" s="2">
        <v>0</v>
      </c>
      <c r="J19" s="2">
        <v>0</v>
      </c>
      <c r="K19" s="2">
        <v>3</v>
      </c>
      <c r="L19" s="1">
        <v>0</v>
      </c>
      <c r="M19" s="1">
        <v>7.25</v>
      </c>
      <c r="O19" s="2"/>
      <c r="P19" s="2"/>
      <c r="Q19" s="2"/>
      <c r="S19"/>
      <c r="T19" s="5">
        <v>6</v>
      </c>
      <c r="U19" s="5">
        <v>5</v>
      </c>
      <c r="V19" s="5">
        <v>2.75</v>
      </c>
      <c r="W19" s="5">
        <v>2</v>
      </c>
      <c r="X19" s="5">
        <v>2</v>
      </c>
      <c r="Y19" s="5">
        <f t="shared" si="0"/>
        <v>17.75</v>
      </c>
      <c r="Z19" s="5">
        <f t="shared" si="1"/>
        <v>17.25</v>
      </c>
      <c r="AA19" s="8">
        <v>1</v>
      </c>
      <c r="AB19" s="5"/>
      <c r="AC19" s="8"/>
    </row>
    <row r="20" spans="1:28" ht="12.75">
      <c r="A20" t="s">
        <v>18</v>
      </c>
      <c r="B20" s="5">
        <v>2</v>
      </c>
      <c r="C20" s="5">
        <v>4</v>
      </c>
      <c r="D20" s="5">
        <v>4</v>
      </c>
      <c r="E20" s="5">
        <v>4</v>
      </c>
      <c r="F20" s="5">
        <v>4</v>
      </c>
      <c r="G20" s="5">
        <f>(SUM(B20:F20)*8/20-4)*3/4+1</f>
        <v>3.4000000000000004</v>
      </c>
      <c r="H20" s="1">
        <v>4</v>
      </c>
      <c r="I20" s="2">
        <v>6</v>
      </c>
      <c r="J20" s="2" t="s">
        <v>89</v>
      </c>
      <c r="K20" s="2" t="s">
        <v>87</v>
      </c>
      <c r="L20" s="1">
        <v>1</v>
      </c>
      <c r="M20" s="1">
        <v>18.5</v>
      </c>
      <c r="O20" s="2"/>
      <c r="P20" s="2"/>
      <c r="Q20" s="2"/>
      <c r="S20"/>
      <c r="T20" s="5"/>
      <c r="U20" s="5"/>
      <c r="V20" s="5"/>
      <c r="W20" s="5"/>
      <c r="X20" s="5"/>
      <c r="Y20" s="5">
        <f t="shared" si="0"/>
        <v>0</v>
      </c>
      <c r="Z20" s="5">
        <f t="shared" si="1"/>
        <v>21.9</v>
      </c>
      <c r="AA20">
        <v>3</v>
      </c>
      <c r="AB20" s="5"/>
    </row>
    <row r="21" spans="1:28" ht="12.75">
      <c r="A21" t="s">
        <v>19</v>
      </c>
      <c r="B21" s="5"/>
      <c r="C21" s="5">
        <v>2.5</v>
      </c>
      <c r="D21" s="5">
        <v>1</v>
      </c>
      <c r="E21" s="5">
        <v>2</v>
      </c>
      <c r="F21" s="5"/>
      <c r="G21" s="5">
        <f>(SUM(B21:F21)*8/20-4)*3/4+1</f>
        <v>-0.34999999999999987</v>
      </c>
      <c r="H21" s="1"/>
      <c r="I21" s="2"/>
      <c r="J21" s="2"/>
      <c r="K21" s="2"/>
      <c r="M21" s="1">
        <f>SUM(H21:L21)</f>
        <v>0</v>
      </c>
      <c r="O21" s="2"/>
      <c r="P21" s="2"/>
      <c r="Q21" s="2"/>
      <c r="S21"/>
      <c r="T21" s="5"/>
      <c r="U21" s="5"/>
      <c r="V21" s="5"/>
      <c r="W21" s="5"/>
      <c r="X21" s="5"/>
      <c r="Y21" s="5">
        <f t="shared" si="0"/>
        <v>0</v>
      </c>
      <c r="Z21" s="5">
        <f t="shared" si="1"/>
        <v>-0.34999999999999987</v>
      </c>
      <c r="AB21" s="5"/>
    </row>
    <row r="22" spans="1:28" ht="12.75">
      <c r="A22" t="s">
        <v>20</v>
      </c>
      <c r="B22" s="5">
        <v>1.5</v>
      </c>
      <c r="C22" s="5">
        <v>4</v>
      </c>
      <c r="D22" s="5">
        <v>4</v>
      </c>
      <c r="E22" s="5">
        <v>2</v>
      </c>
      <c r="F22" s="5">
        <v>3.5</v>
      </c>
      <c r="G22" s="5">
        <f>(SUM(B22:F22)*8/20-4)*3/4+1</f>
        <v>2.5</v>
      </c>
      <c r="H22" s="1">
        <v>3</v>
      </c>
      <c r="I22" s="2">
        <v>6</v>
      </c>
      <c r="J22" s="2">
        <v>6</v>
      </c>
      <c r="K22" s="2">
        <v>6</v>
      </c>
      <c r="L22" s="1" t="s">
        <v>87</v>
      </c>
      <c r="M22" s="1">
        <v>25.25</v>
      </c>
      <c r="O22" s="2"/>
      <c r="P22" s="2"/>
      <c r="Q22" s="2"/>
      <c r="S22"/>
      <c r="T22" s="5"/>
      <c r="U22" s="5"/>
      <c r="V22" s="5"/>
      <c r="W22" s="5"/>
      <c r="X22" s="5"/>
      <c r="Y22" s="5">
        <f t="shared" si="0"/>
        <v>0</v>
      </c>
      <c r="Z22" s="5">
        <f t="shared" si="1"/>
        <v>27.75</v>
      </c>
      <c r="AA22">
        <v>5</v>
      </c>
      <c r="AB22" s="5"/>
    </row>
    <row r="23" spans="1:28" ht="12.75">
      <c r="A23" t="s">
        <v>22</v>
      </c>
      <c r="B23" s="5">
        <v>1</v>
      </c>
      <c r="C23" s="5"/>
      <c r="D23" s="5">
        <v>1</v>
      </c>
      <c r="E23" s="5">
        <v>3</v>
      </c>
      <c r="F23" s="5">
        <v>3</v>
      </c>
      <c r="G23" s="5">
        <f>(SUM(B23:F23)*8/20-4)*3/4+1</f>
        <v>0.40000000000000013</v>
      </c>
      <c r="H23" s="1"/>
      <c r="I23" s="2"/>
      <c r="J23" s="2"/>
      <c r="K23" s="2"/>
      <c r="M23" s="1">
        <f>SUM(H23:L23)</f>
        <v>0</v>
      </c>
      <c r="O23" s="2"/>
      <c r="P23" s="2"/>
      <c r="Q23" s="2"/>
      <c r="S23"/>
      <c r="T23" s="5"/>
      <c r="U23" s="5"/>
      <c r="V23" s="5"/>
      <c r="W23" s="5"/>
      <c r="X23" s="5"/>
      <c r="Y23" s="5">
        <f t="shared" si="0"/>
        <v>0</v>
      </c>
      <c r="Z23" s="5">
        <f t="shared" si="1"/>
        <v>0.40000000000000013</v>
      </c>
      <c r="AB23" s="5"/>
    </row>
    <row r="24" spans="1:28" ht="12.75">
      <c r="A24" t="s">
        <v>29</v>
      </c>
      <c r="B24" s="5"/>
      <c r="C24" s="5"/>
      <c r="D24" s="5"/>
      <c r="E24" s="5"/>
      <c r="F24" s="5"/>
      <c r="G24" s="5">
        <f>(SUM(B24:F24)*8/20-4)*3/4+1</f>
        <v>-2</v>
      </c>
      <c r="H24" s="1"/>
      <c r="I24" s="2"/>
      <c r="J24" s="2"/>
      <c r="K24" s="2"/>
      <c r="M24" s="1">
        <f>SUM(H24:L24)</f>
        <v>0</v>
      </c>
      <c r="O24" s="2"/>
      <c r="P24" s="2"/>
      <c r="Q24" s="2"/>
      <c r="S24"/>
      <c r="T24" s="5"/>
      <c r="U24" s="5"/>
      <c r="V24" s="5"/>
      <c r="W24" s="5"/>
      <c r="X24" s="5"/>
      <c r="Y24" s="5">
        <f t="shared" si="0"/>
        <v>0</v>
      </c>
      <c r="Z24" s="5">
        <f t="shared" si="1"/>
        <v>-2</v>
      </c>
      <c r="AB24" s="5"/>
    </row>
    <row r="25" spans="1:28" ht="12.75">
      <c r="A25" t="s">
        <v>86</v>
      </c>
      <c r="B25" s="1">
        <v>0</v>
      </c>
      <c r="C25" s="2">
        <v>0</v>
      </c>
      <c r="D25" s="2">
        <v>0</v>
      </c>
      <c r="E25" s="2">
        <v>0</v>
      </c>
      <c r="F25" s="1">
        <v>0</v>
      </c>
      <c r="G25" s="1">
        <v>-2</v>
      </c>
      <c r="H25" s="1" t="s">
        <v>87</v>
      </c>
      <c r="I25" s="2">
        <v>0</v>
      </c>
      <c r="J25" s="2">
        <v>0</v>
      </c>
      <c r="K25" s="2">
        <v>0</v>
      </c>
      <c r="L25" s="1">
        <v>0</v>
      </c>
      <c r="M25" s="1">
        <v>4.25</v>
      </c>
      <c r="O25" s="2"/>
      <c r="P25" s="2"/>
      <c r="Q25" s="2"/>
      <c r="S25"/>
      <c r="T25" s="5">
        <v>5</v>
      </c>
      <c r="U25" s="5">
        <v>4.25</v>
      </c>
      <c r="V25" s="5">
        <v>0</v>
      </c>
      <c r="W25" s="5">
        <v>0</v>
      </c>
      <c r="X25" s="5">
        <v>0</v>
      </c>
      <c r="Y25" s="5">
        <f t="shared" si="0"/>
        <v>9.25</v>
      </c>
      <c r="Z25" s="5">
        <f t="shared" si="1"/>
        <v>7.25</v>
      </c>
      <c r="AB25" s="5"/>
    </row>
    <row r="26" spans="1:28" ht="12.75">
      <c r="A26" t="s">
        <v>51</v>
      </c>
      <c r="B26" s="5"/>
      <c r="C26" s="5"/>
      <c r="D26" s="5">
        <v>3</v>
      </c>
      <c r="E26" s="5">
        <v>2.5</v>
      </c>
      <c r="F26" s="5">
        <v>3.5</v>
      </c>
      <c r="G26" s="5">
        <f aca="true" t="shared" si="2" ref="G26:G78">(SUM(B26:F26)*8/20-4)*3/4+1</f>
        <v>0.7000000000000001</v>
      </c>
      <c r="H26" s="1"/>
      <c r="I26" s="2"/>
      <c r="J26" s="2"/>
      <c r="K26" s="2"/>
      <c r="M26" s="1">
        <f>SUM(H26:L26)</f>
        <v>0</v>
      </c>
      <c r="O26" s="2"/>
      <c r="P26" s="2"/>
      <c r="Q26" s="2"/>
      <c r="S26"/>
      <c r="T26" s="5"/>
      <c r="U26" s="5"/>
      <c r="V26" s="5"/>
      <c r="W26" s="5"/>
      <c r="X26" s="5"/>
      <c r="Y26" s="5">
        <f t="shared" si="0"/>
        <v>0</v>
      </c>
      <c r="Z26" s="5">
        <f t="shared" si="1"/>
        <v>0.7000000000000001</v>
      </c>
      <c r="AB26" s="5"/>
    </row>
    <row r="27" spans="1:28" ht="12.75">
      <c r="A27" t="s">
        <v>68</v>
      </c>
      <c r="B27">
        <v>2</v>
      </c>
      <c r="C27">
        <v>3</v>
      </c>
      <c r="D27">
        <v>3</v>
      </c>
      <c r="E27" s="5">
        <v>3</v>
      </c>
      <c r="F27" s="5">
        <v>4</v>
      </c>
      <c r="G27" s="5">
        <f t="shared" si="2"/>
        <v>2.5</v>
      </c>
      <c r="H27" s="1"/>
      <c r="I27" s="1"/>
      <c r="J27" s="2"/>
      <c r="K27" s="2"/>
      <c r="M27" s="1">
        <f>SUM(H27:L27)</f>
        <v>0</v>
      </c>
      <c r="P27" s="2"/>
      <c r="Q27" s="2"/>
      <c r="S27"/>
      <c r="T27" s="5">
        <v>3.75</v>
      </c>
      <c r="U27" s="5">
        <v>6</v>
      </c>
      <c r="V27" s="5">
        <v>0</v>
      </c>
      <c r="W27" s="5">
        <v>0</v>
      </c>
      <c r="X27" s="5">
        <v>0</v>
      </c>
      <c r="Y27" s="5">
        <f t="shared" si="0"/>
        <v>9.75</v>
      </c>
      <c r="Z27" s="5">
        <f t="shared" si="1"/>
        <v>12.25</v>
      </c>
      <c r="AB27" s="5"/>
    </row>
    <row r="28" spans="1:29" ht="12.75">
      <c r="A28" t="s">
        <v>8</v>
      </c>
      <c r="B28" s="5">
        <v>2</v>
      </c>
      <c r="C28" s="5">
        <v>4</v>
      </c>
      <c r="D28" s="5">
        <v>3</v>
      </c>
      <c r="E28" s="5">
        <v>3.5</v>
      </c>
      <c r="F28" s="5"/>
      <c r="G28" s="5">
        <f t="shared" si="2"/>
        <v>1.75</v>
      </c>
      <c r="H28" s="1" t="s">
        <v>93</v>
      </c>
      <c r="I28" s="2">
        <v>0</v>
      </c>
      <c r="J28" s="2">
        <v>0</v>
      </c>
      <c r="K28" s="2" t="s">
        <v>83</v>
      </c>
      <c r="L28" s="1">
        <v>0</v>
      </c>
      <c r="M28" s="1">
        <v>4</v>
      </c>
      <c r="O28" s="2"/>
      <c r="P28" s="2"/>
      <c r="Q28" s="2"/>
      <c r="S28"/>
      <c r="T28" s="5">
        <v>6</v>
      </c>
      <c r="U28" s="5">
        <v>6</v>
      </c>
      <c r="V28" s="5">
        <v>2</v>
      </c>
      <c r="W28" s="5">
        <v>5.75</v>
      </c>
      <c r="X28" s="5">
        <v>4</v>
      </c>
      <c r="Y28" s="5">
        <f t="shared" si="0"/>
        <v>23.75</v>
      </c>
      <c r="Z28" s="5">
        <f t="shared" si="1"/>
        <v>25.5</v>
      </c>
      <c r="AA28" s="8">
        <v>4</v>
      </c>
      <c r="AB28" s="5"/>
      <c r="AC28" s="8"/>
    </row>
    <row r="29" spans="1:28" ht="12.75">
      <c r="A29" t="s">
        <v>24</v>
      </c>
      <c r="B29" s="5"/>
      <c r="C29" s="5">
        <v>2</v>
      </c>
      <c r="D29" s="5"/>
      <c r="E29" s="5"/>
      <c r="F29" s="5"/>
      <c r="G29" s="5">
        <f t="shared" si="2"/>
        <v>-1.4000000000000004</v>
      </c>
      <c r="H29" s="1"/>
      <c r="I29" s="2"/>
      <c r="J29" s="2"/>
      <c r="K29" s="2"/>
      <c r="M29" s="1">
        <f>SUM(H29:L29)</f>
        <v>0</v>
      </c>
      <c r="O29" s="2"/>
      <c r="P29" s="2"/>
      <c r="Q29" s="2"/>
      <c r="S29"/>
      <c r="T29" s="5"/>
      <c r="U29" s="5"/>
      <c r="V29" s="5"/>
      <c r="W29" s="5"/>
      <c r="X29" s="5"/>
      <c r="Y29" s="5">
        <f t="shared" si="0"/>
        <v>0</v>
      </c>
      <c r="Z29" s="5">
        <f t="shared" si="1"/>
        <v>-1.4000000000000004</v>
      </c>
      <c r="AB29" s="5"/>
    </row>
    <row r="30" spans="1:29" ht="12.75">
      <c r="A30" t="s">
        <v>26</v>
      </c>
      <c r="B30" s="5">
        <v>1.5</v>
      </c>
      <c r="C30" s="5">
        <v>3.5</v>
      </c>
      <c r="D30" s="5"/>
      <c r="E30" s="5">
        <v>3</v>
      </c>
      <c r="F30" s="5"/>
      <c r="G30" s="5">
        <f t="shared" si="2"/>
        <v>0.40000000000000013</v>
      </c>
      <c r="H30" s="1" t="s">
        <v>84</v>
      </c>
      <c r="I30" s="2">
        <v>0</v>
      </c>
      <c r="J30" s="2">
        <v>0</v>
      </c>
      <c r="K30" s="2">
        <v>0</v>
      </c>
      <c r="L30" s="1">
        <v>0</v>
      </c>
      <c r="M30" s="1">
        <v>5.25</v>
      </c>
      <c r="O30" s="2"/>
      <c r="P30" s="2"/>
      <c r="Q30" s="2"/>
      <c r="S30"/>
      <c r="T30" s="5">
        <v>6</v>
      </c>
      <c r="U30" s="5">
        <v>6</v>
      </c>
      <c r="V30" s="5">
        <v>4</v>
      </c>
      <c r="W30" s="5">
        <v>3</v>
      </c>
      <c r="X30" s="5">
        <v>2</v>
      </c>
      <c r="Y30" s="5">
        <f t="shared" si="0"/>
        <v>21</v>
      </c>
      <c r="Z30" s="5">
        <f t="shared" si="1"/>
        <v>21.4</v>
      </c>
      <c r="AA30" s="8">
        <v>3</v>
      </c>
      <c r="AB30" s="5"/>
      <c r="AC30" s="8"/>
    </row>
    <row r="31" spans="1:28" ht="12.75">
      <c r="A31" t="s">
        <v>42</v>
      </c>
      <c r="B31" s="5">
        <v>2</v>
      </c>
      <c r="C31" s="5">
        <v>4</v>
      </c>
      <c r="D31" s="5">
        <v>4</v>
      </c>
      <c r="E31" s="5">
        <v>4</v>
      </c>
      <c r="F31" s="5">
        <v>4</v>
      </c>
      <c r="G31" s="5">
        <f t="shared" si="2"/>
        <v>3.4000000000000004</v>
      </c>
      <c r="H31" s="1" t="s">
        <v>84</v>
      </c>
      <c r="I31" s="2">
        <v>6</v>
      </c>
      <c r="J31" s="2" t="s">
        <v>82</v>
      </c>
      <c r="K31" s="2" t="s">
        <v>82</v>
      </c>
      <c r="L31" s="1">
        <v>0</v>
      </c>
      <c r="M31" s="1">
        <v>15.75</v>
      </c>
      <c r="O31" s="2"/>
      <c r="P31" s="2"/>
      <c r="Q31" s="2"/>
      <c r="S31"/>
      <c r="T31" s="5"/>
      <c r="U31" s="5"/>
      <c r="V31" s="5"/>
      <c r="W31" s="5"/>
      <c r="X31" s="5"/>
      <c r="Y31" s="5">
        <f t="shared" si="0"/>
        <v>0</v>
      </c>
      <c r="Z31" s="5">
        <f t="shared" si="1"/>
        <v>19.15</v>
      </c>
      <c r="AA31">
        <v>2</v>
      </c>
      <c r="AB31" s="5"/>
    </row>
    <row r="32" spans="1:28" ht="12.75">
      <c r="A32" t="s">
        <v>49</v>
      </c>
      <c r="B32" s="5"/>
      <c r="C32" s="5">
        <v>2</v>
      </c>
      <c r="D32" s="5"/>
      <c r="E32" s="5"/>
      <c r="F32" s="5">
        <v>3</v>
      </c>
      <c r="G32" s="5">
        <f t="shared" si="2"/>
        <v>-0.5</v>
      </c>
      <c r="H32" s="1" t="s">
        <v>89</v>
      </c>
      <c r="I32" s="2">
        <v>2</v>
      </c>
      <c r="J32" s="2">
        <v>1</v>
      </c>
      <c r="K32" s="2" t="s">
        <v>90</v>
      </c>
      <c r="L32" s="1">
        <v>2</v>
      </c>
      <c r="M32" s="1">
        <v>13</v>
      </c>
      <c r="N32" s="1">
        <v>6</v>
      </c>
      <c r="O32" s="2">
        <v>5</v>
      </c>
      <c r="P32" s="2" t="s">
        <v>87</v>
      </c>
      <c r="Q32" s="2">
        <v>3</v>
      </c>
      <c r="R32" s="1" t="s">
        <v>87</v>
      </c>
      <c r="S32">
        <v>22.5</v>
      </c>
      <c r="T32" s="5"/>
      <c r="U32" s="5"/>
      <c r="V32" s="5"/>
      <c r="W32" s="5"/>
      <c r="X32" s="5"/>
      <c r="Y32" s="5">
        <f t="shared" si="0"/>
        <v>0</v>
      </c>
      <c r="Z32" s="5">
        <f t="shared" si="1"/>
        <v>22</v>
      </c>
      <c r="AA32">
        <v>3</v>
      </c>
      <c r="AB32" s="5"/>
    </row>
    <row r="33" spans="1:28" ht="12.75">
      <c r="A33" t="s">
        <v>17</v>
      </c>
      <c r="B33" s="5">
        <v>2</v>
      </c>
      <c r="C33" s="5">
        <v>4</v>
      </c>
      <c r="D33" s="5">
        <v>3</v>
      </c>
      <c r="E33" s="5">
        <v>2</v>
      </c>
      <c r="F33" s="5">
        <v>4</v>
      </c>
      <c r="G33" s="5">
        <f t="shared" si="2"/>
        <v>2.5</v>
      </c>
      <c r="H33" s="1"/>
      <c r="I33" s="2"/>
      <c r="J33" s="2"/>
      <c r="K33" s="2"/>
      <c r="M33" s="1">
        <f>SUM(H33:L33)</f>
        <v>0</v>
      </c>
      <c r="N33" s="1" t="s">
        <v>87</v>
      </c>
      <c r="O33" s="2">
        <v>6</v>
      </c>
      <c r="P33" s="2" t="s">
        <v>87</v>
      </c>
      <c r="Q33" s="2">
        <v>6</v>
      </c>
      <c r="R33" s="1" t="s">
        <v>82</v>
      </c>
      <c r="S33">
        <v>22.75</v>
      </c>
      <c r="T33" s="5"/>
      <c r="U33" s="5"/>
      <c r="V33" s="5"/>
      <c r="W33" s="5"/>
      <c r="X33" s="5"/>
      <c r="Y33" s="5">
        <f t="shared" si="0"/>
        <v>0</v>
      </c>
      <c r="Z33" s="5">
        <f t="shared" si="1"/>
        <v>25.25</v>
      </c>
      <c r="AA33">
        <v>4</v>
      </c>
      <c r="AB33" s="5"/>
    </row>
    <row r="34" spans="1:29" ht="15" customHeight="1">
      <c r="A34" t="s">
        <v>21</v>
      </c>
      <c r="B34" s="5">
        <v>0.5</v>
      </c>
      <c r="C34" s="5">
        <v>3.5</v>
      </c>
      <c r="D34" s="5">
        <v>3.5</v>
      </c>
      <c r="E34" s="5">
        <v>3</v>
      </c>
      <c r="F34" s="5">
        <v>4</v>
      </c>
      <c r="G34" s="5">
        <f t="shared" si="2"/>
        <v>2.3499999999999996</v>
      </c>
      <c r="H34" s="1"/>
      <c r="I34" s="2"/>
      <c r="J34" s="2"/>
      <c r="K34" s="2"/>
      <c r="M34" s="1">
        <f>SUM(H34:L34)</f>
        <v>0</v>
      </c>
      <c r="N34" s="1">
        <v>3</v>
      </c>
      <c r="O34" s="2" t="s">
        <v>85</v>
      </c>
      <c r="P34" s="2" t="s">
        <v>87</v>
      </c>
      <c r="Q34" s="2" t="s">
        <v>87</v>
      </c>
      <c r="R34" s="1" t="s">
        <v>85</v>
      </c>
      <c r="S34">
        <v>15</v>
      </c>
      <c r="T34" s="5"/>
      <c r="U34" s="5"/>
      <c r="V34" s="5"/>
      <c r="W34" s="5"/>
      <c r="X34" s="5"/>
      <c r="Y34" s="5">
        <f t="shared" si="0"/>
        <v>0</v>
      </c>
      <c r="Z34" s="5">
        <f t="shared" si="1"/>
        <v>17.35</v>
      </c>
      <c r="AA34" s="7">
        <v>1</v>
      </c>
      <c r="AB34" s="5"/>
      <c r="AC34" s="7"/>
    </row>
    <row r="35" spans="1:29" ht="12.75">
      <c r="A35" t="s">
        <v>72</v>
      </c>
      <c r="C35">
        <v>1</v>
      </c>
      <c r="D35">
        <v>3</v>
      </c>
      <c r="E35" s="5">
        <v>2</v>
      </c>
      <c r="F35" s="5">
        <v>4</v>
      </c>
      <c r="G35" s="5">
        <f t="shared" si="2"/>
        <v>1</v>
      </c>
      <c r="H35" s="1"/>
      <c r="I35" s="1"/>
      <c r="M35" s="1">
        <f>SUM(H35:L35)</f>
        <v>0</v>
      </c>
      <c r="S35"/>
      <c r="T35" s="5">
        <v>6</v>
      </c>
      <c r="U35" s="5">
        <v>6</v>
      </c>
      <c r="V35" s="5">
        <v>4</v>
      </c>
      <c r="W35" s="5">
        <v>1</v>
      </c>
      <c r="X35" s="5">
        <v>2.25</v>
      </c>
      <c r="Y35" s="5">
        <f t="shared" si="0"/>
        <v>19.25</v>
      </c>
      <c r="Z35" s="5">
        <f t="shared" si="1"/>
        <v>20.25</v>
      </c>
      <c r="AA35" s="9">
        <v>2</v>
      </c>
      <c r="AB35" s="5"/>
      <c r="AC35" s="9"/>
    </row>
    <row r="36" spans="1:29" ht="12.75">
      <c r="A36" t="s">
        <v>27</v>
      </c>
      <c r="B36" s="5"/>
      <c r="C36" s="5">
        <v>3</v>
      </c>
      <c r="D36" s="5">
        <v>3</v>
      </c>
      <c r="E36" s="5">
        <v>2</v>
      </c>
      <c r="F36" s="5">
        <v>3</v>
      </c>
      <c r="G36" s="5">
        <f t="shared" si="2"/>
        <v>1.3000000000000003</v>
      </c>
      <c r="H36" s="1" t="s">
        <v>90</v>
      </c>
      <c r="I36" s="2">
        <v>0</v>
      </c>
      <c r="J36" s="2" t="s">
        <v>83</v>
      </c>
      <c r="K36" s="2" t="s">
        <v>89</v>
      </c>
      <c r="L36" s="1">
        <v>1</v>
      </c>
      <c r="M36" s="1">
        <v>10.25</v>
      </c>
      <c r="N36" s="1">
        <v>4</v>
      </c>
      <c r="O36" s="2">
        <v>5</v>
      </c>
      <c r="P36" s="2" t="s">
        <v>87</v>
      </c>
      <c r="Q36" s="2">
        <v>4</v>
      </c>
      <c r="R36" s="1" t="s">
        <v>92</v>
      </c>
      <c r="S36">
        <v>18</v>
      </c>
      <c r="T36" s="5"/>
      <c r="U36" s="5"/>
      <c r="V36" s="5"/>
      <c r="W36" s="5"/>
      <c r="X36" s="5"/>
      <c r="Y36" s="5">
        <f t="shared" si="0"/>
        <v>0</v>
      </c>
      <c r="Z36" s="5">
        <f t="shared" si="1"/>
        <v>19.3</v>
      </c>
      <c r="AA36" s="7">
        <v>2</v>
      </c>
      <c r="AB36" s="5"/>
      <c r="AC36" s="7"/>
    </row>
    <row r="37" spans="1:29" ht="12.75">
      <c r="A37" t="s">
        <v>44</v>
      </c>
      <c r="B37" s="5"/>
      <c r="C37" s="5"/>
      <c r="D37" s="5"/>
      <c r="E37" s="5"/>
      <c r="F37" s="5"/>
      <c r="G37" s="5">
        <f t="shared" si="2"/>
        <v>-2</v>
      </c>
      <c r="H37" s="1"/>
      <c r="I37" s="2"/>
      <c r="J37" s="2"/>
      <c r="K37" s="2"/>
      <c r="M37" s="1">
        <f>SUM(H37:L37)</f>
        <v>0</v>
      </c>
      <c r="O37" s="2"/>
      <c r="P37" s="2"/>
      <c r="Q37" s="2"/>
      <c r="S37"/>
      <c r="T37" s="5"/>
      <c r="U37" s="5"/>
      <c r="V37" s="5"/>
      <c r="W37" s="5"/>
      <c r="X37" s="5"/>
      <c r="Y37" s="5">
        <f t="shared" si="0"/>
        <v>0</v>
      </c>
      <c r="Z37" s="5">
        <f t="shared" si="1"/>
        <v>-2</v>
      </c>
      <c r="AA37" s="7"/>
      <c r="AB37" s="5"/>
      <c r="AC37" s="7"/>
    </row>
    <row r="38" spans="1:29" ht="12.75">
      <c r="A38" t="s">
        <v>3</v>
      </c>
      <c r="B38" s="5">
        <v>1.5</v>
      </c>
      <c r="C38" s="5">
        <v>4</v>
      </c>
      <c r="D38" s="5">
        <v>3</v>
      </c>
      <c r="E38" s="5">
        <v>3</v>
      </c>
      <c r="F38" s="5">
        <v>3</v>
      </c>
      <c r="G38" s="5">
        <f t="shared" si="2"/>
        <v>2.3499999999999996</v>
      </c>
      <c r="H38" s="1" t="s">
        <v>84</v>
      </c>
      <c r="I38" s="2">
        <v>6</v>
      </c>
      <c r="J38" s="2" t="s">
        <v>87</v>
      </c>
      <c r="K38" s="2">
        <v>6</v>
      </c>
      <c r="L38" s="1" t="s">
        <v>82</v>
      </c>
      <c r="M38" s="1">
        <v>23.75</v>
      </c>
      <c r="O38" s="2"/>
      <c r="P38" s="2"/>
      <c r="Q38" s="2"/>
      <c r="S38"/>
      <c r="T38" s="5"/>
      <c r="U38" s="5"/>
      <c r="V38" s="5"/>
      <c r="W38" s="5"/>
      <c r="X38" s="5"/>
      <c r="Y38" s="5">
        <f t="shared" si="0"/>
        <v>0</v>
      </c>
      <c r="Z38" s="5">
        <f t="shared" si="1"/>
        <v>26.1</v>
      </c>
      <c r="AA38" s="7">
        <v>4</v>
      </c>
      <c r="AB38" s="5"/>
      <c r="AC38" s="7"/>
    </row>
    <row r="39" spans="1:29" ht="12.75">
      <c r="A39" t="s">
        <v>4</v>
      </c>
      <c r="B39" s="5">
        <v>2</v>
      </c>
      <c r="C39" s="5">
        <v>4</v>
      </c>
      <c r="D39" s="5">
        <v>3</v>
      </c>
      <c r="E39" s="5">
        <v>3.5</v>
      </c>
      <c r="F39" s="5">
        <v>3</v>
      </c>
      <c r="G39" s="5">
        <f t="shared" si="2"/>
        <v>2.6500000000000004</v>
      </c>
      <c r="H39" s="1" t="s">
        <v>84</v>
      </c>
      <c r="I39" s="2">
        <v>6</v>
      </c>
      <c r="J39" s="2">
        <v>6</v>
      </c>
      <c r="K39" s="2" t="s">
        <v>91</v>
      </c>
      <c r="L39" s="1" t="s">
        <v>89</v>
      </c>
      <c r="M39" s="1">
        <v>24.25</v>
      </c>
      <c r="O39" s="2"/>
      <c r="P39" s="2"/>
      <c r="Q39" s="2"/>
      <c r="S39"/>
      <c r="T39" s="5"/>
      <c r="U39" s="5"/>
      <c r="V39" s="5"/>
      <c r="W39" s="5"/>
      <c r="X39" s="5"/>
      <c r="Y39" s="5">
        <f t="shared" si="0"/>
        <v>0</v>
      </c>
      <c r="Z39" s="5">
        <f t="shared" si="1"/>
        <v>26.9</v>
      </c>
      <c r="AA39" s="7">
        <v>4</v>
      </c>
      <c r="AB39" s="5"/>
      <c r="AC39" s="7"/>
    </row>
    <row r="40" spans="1:29" ht="12.75">
      <c r="A40" t="s">
        <v>13</v>
      </c>
      <c r="B40" s="5"/>
      <c r="C40" s="5">
        <v>2.5</v>
      </c>
      <c r="D40" s="5"/>
      <c r="E40" s="5"/>
      <c r="F40" s="5"/>
      <c r="G40" s="5">
        <f t="shared" si="2"/>
        <v>-1.25</v>
      </c>
      <c r="H40" s="1"/>
      <c r="I40" s="2"/>
      <c r="J40" s="2"/>
      <c r="K40" s="2"/>
      <c r="M40" s="1">
        <f>SUM(H40:L40)</f>
        <v>0</v>
      </c>
      <c r="O40" s="2"/>
      <c r="P40" s="2"/>
      <c r="Q40" s="2"/>
      <c r="S40"/>
      <c r="T40" s="5"/>
      <c r="U40" s="5"/>
      <c r="V40" s="5"/>
      <c r="W40" s="5"/>
      <c r="X40" s="5"/>
      <c r="Y40" s="5">
        <f t="shared" si="0"/>
        <v>0</v>
      </c>
      <c r="Z40" s="5">
        <f t="shared" si="1"/>
        <v>-1.25</v>
      </c>
      <c r="AA40" s="7"/>
      <c r="AB40" s="5"/>
      <c r="AC40" s="7"/>
    </row>
    <row r="41" spans="1:29" ht="12.75">
      <c r="A41" t="s">
        <v>14</v>
      </c>
      <c r="B41" s="5">
        <v>2</v>
      </c>
      <c r="C41" s="5">
        <v>3</v>
      </c>
      <c r="D41" s="5"/>
      <c r="E41" s="5"/>
      <c r="F41" s="5">
        <v>3</v>
      </c>
      <c r="G41" s="5">
        <f t="shared" si="2"/>
        <v>0.40000000000000013</v>
      </c>
      <c r="H41" s="1" t="s">
        <v>88</v>
      </c>
      <c r="I41" s="2">
        <v>6</v>
      </c>
      <c r="J41" s="2" t="s">
        <v>83</v>
      </c>
      <c r="K41" s="2">
        <v>2</v>
      </c>
      <c r="L41" s="1">
        <v>0</v>
      </c>
      <c r="M41" s="1">
        <v>15</v>
      </c>
      <c r="O41" s="2"/>
      <c r="P41" s="2"/>
      <c r="Q41" s="2"/>
      <c r="S41"/>
      <c r="T41" s="5"/>
      <c r="U41" s="5"/>
      <c r="V41" s="5"/>
      <c r="W41" s="5"/>
      <c r="X41" s="5"/>
      <c r="Y41" s="5">
        <f t="shared" si="0"/>
        <v>0</v>
      </c>
      <c r="Z41" s="5">
        <f t="shared" si="1"/>
        <v>15.4</v>
      </c>
      <c r="AA41" s="7">
        <v>1</v>
      </c>
      <c r="AB41" s="5"/>
      <c r="AC41" s="7"/>
    </row>
    <row r="42" spans="1:29" ht="12.75">
      <c r="A42" t="s">
        <v>23</v>
      </c>
      <c r="B42" s="5">
        <v>0.5</v>
      </c>
      <c r="C42" s="5">
        <v>1.5</v>
      </c>
      <c r="D42" s="5"/>
      <c r="E42" s="5">
        <v>2</v>
      </c>
      <c r="F42" s="5">
        <v>3</v>
      </c>
      <c r="G42" s="5">
        <f t="shared" si="2"/>
        <v>0.09999999999999987</v>
      </c>
      <c r="H42" s="1" t="s">
        <v>88</v>
      </c>
      <c r="I42" s="2" t="s">
        <v>85</v>
      </c>
      <c r="J42" s="2" t="s">
        <v>91</v>
      </c>
      <c r="K42" s="2">
        <v>2</v>
      </c>
      <c r="L42" s="1">
        <v>0</v>
      </c>
      <c r="M42" s="1">
        <v>13.25</v>
      </c>
      <c r="O42" s="2"/>
      <c r="P42" s="2"/>
      <c r="Q42" s="2"/>
      <c r="S42"/>
      <c r="T42" s="5">
        <v>6</v>
      </c>
      <c r="U42" s="5">
        <v>6</v>
      </c>
      <c r="V42" s="5">
        <v>2</v>
      </c>
      <c r="W42" s="5">
        <v>1</v>
      </c>
      <c r="X42" s="5">
        <v>0</v>
      </c>
      <c r="Y42" s="5">
        <f t="shared" si="0"/>
        <v>15</v>
      </c>
      <c r="Z42" s="5">
        <f t="shared" si="1"/>
        <v>15.1</v>
      </c>
      <c r="AA42" s="9">
        <v>1</v>
      </c>
      <c r="AB42" s="5"/>
      <c r="AC42" s="9"/>
    </row>
    <row r="43" spans="1:29" ht="12.75">
      <c r="A43" t="s">
        <v>25</v>
      </c>
      <c r="B43" s="5">
        <v>2</v>
      </c>
      <c r="C43" s="5">
        <v>3.5</v>
      </c>
      <c r="D43" s="5">
        <v>4</v>
      </c>
      <c r="E43" s="5">
        <v>2.5</v>
      </c>
      <c r="F43" s="5">
        <v>3</v>
      </c>
      <c r="G43" s="5">
        <f t="shared" si="2"/>
        <v>2.5</v>
      </c>
      <c r="H43" s="1" t="s">
        <v>88</v>
      </c>
      <c r="I43" s="2">
        <v>6</v>
      </c>
      <c r="J43" s="2">
        <v>1</v>
      </c>
      <c r="K43" s="2">
        <v>6</v>
      </c>
      <c r="L43" s="1" t="s">
        <v>89</v>
      </c>
      <c r="M43" s="1">
        <v>22</v>
      </c>
      <c r="O43" s="2"/>
      <c r="P43" s="2"/>
      <c r="Q43" s="2"/>
      <c r="S43"/>
      <c r="T43" s="5"/>
      <c r="U43" s="5"/>
      <c r="V43" s="5"/>
      <c r="W43" s="5"/>
      <c r="X43" s="5"/>
      <c r="Y43" s="5">
        <f t="shared" si="0"/>
        <v>0</v>
      </c>
      <c r="Z43" s="5">
        <f t="shared" si="1"/>
        <v>24.5</v>
      </c>
      <c r="AA43" s="7">
        <v>4</v>
      </c>
      <c r="AB43" s="5"/>
      <c r="AC43" s="7"/>
    </row>
    <row r="44" spans="1:29" ht="12.75">
      <c r="A44" t="s">
        <v>28</v>
      </c>
      <c r="B44" s="5"/>
      <c r="C44" s="5">
        <v>4</v>
      </c>
      <c r="D44" s="5"/>
      <c r="E44" s="5">
        <v>3</v>
      </c>
      <c r="F44" s="5">
        <v>4</v>
      </c>
      <c r="G44" s="5">
        <f t="shared" si="2"/>
        <v>1.3000000000000003</v>
      </c>
      <c r="H44" s="1"/>
      <c r="I44" s="2"/>
      <c r="J44" s="2"/>
      <c r="K44" s="2"/>
      <c r="M44" s="1">
        <f>SUM(H44:L44)</f>
        <v>0</v>
      </c>
      <c r="N44" s="1" t="s">
        <v>85</v>
      </c>
      <c r="O44" s="2">
        <v>6</v>
      </c>
      <c r="P44" s="2">
        <v>6</v>
      </c>
      <c r="Q44" s="2">
        <v>6</v>
      </c>
      <c r="R44" s="1">
        <v>4</v>
      </c>
      <c r="S44">
        <v>23.75</v>
      </c>
      <c r="T44" s="5"/>
      <c r="U44" s="5"/>
      <c r="V44" s="5"/>
      <c r="W44" s="5"/>
      <c r="X44" s="5"/>
      <c r="Y44" s="5">
        <f t="shared" si="0"/>
        <v>0</v>
      </c>
      <c r="Z44" s="5">
        <f t="shared" si="1"/>
        <v>25.05</v>
      </c>
      <c r="AA44" s="7">
        <v>4</v>
      </c>
      <c r="AB44" s="5"/>
      <c r="AC44" s="7"/>
    </row>
    <row r="45" spans="1:29" ht="12.75">
      <c r="A45" t="s">
        <v>36</v>
      </c>
      <c r="B45" s="5">
        <v>3</v>
      </c>
      <c r="C45" s="5">
        <v>4</v>
      </c>
      <c r="D45" s="5">
        <v>4</v>
      </c>
      <c r="E45" s="5">
        <v>3</v>
      </c>
      <c r="F45" s="5">
        <v>3.5</v>
      </c>
      <c r="G45" s="5">
        <f t="shared" si="2"/>
        <v>3.25</v>
      </c>
      <c r="H45" s="1">
        <v>5</v>
      </c>
      <c r="I45" s="2">
        <v>6</v>
      </c>
      <c r="J45" s="2">
        <v>6</v>
      </c>
      <c r="K45" s="2" t="s">
        <v>88</v>
      </c>
      <c r="L45" s="1">
        <v>5</v>
      </c>
      <c r="M45" s="1">
        <v>27.75</v>
      </c>
      <c r="O45" s="2"/>
      <c r="P45" s="2"/>
      <c r="Q45" s="2"/>
      <c r="S45"/>
      <c r="T45" s="5"/>
      <c r="U45" s="5"/>
      <c r="V45" s="5"/>
      <c r="W45" s="5"/>
      <c r="X45" s="5"/>
      <c r="Y45" s="5">
        <f t="shared" si="0"/>
        <v>0</v>
      </c>
      <c r="Z45" s="5">
        <f t="shared" si="1"/>
        <v>31</v>
      </c>
      <c r="AA45" s="7">
        <v>5</v>
      </c>
      <c r="AB45" s="5"/>
      <c r="AC45" s="7"/>
    </row>
    <row r="46" spans="1:29" ht="12.75">
      <c r="A46" t="s">
        <v>38</v>
      </c>
      <c r="B46" s="5">
        <v>3</v>
      </c>
      <c r="C46" s="5">
        <v>3</v>
      </c>
      <c r="D46" s="5">
        <v>4</v>
      </c>
      <c r="E46" s="5">
        <v>3.5</v>
      </c>
      <c r="F46" s="5">
        <v>4</v>
      </c>
      <c r="G46" s="5">
        <f t="shared" si="2"/>
        <v>3.25</v>
      </c>
      <c r="H46" s="1">
        <v>5</v>
      </c>
      <c r="I46" s="2">
        <v>6</v>
      </c>
      <c r="J46" s="2">
        <v>6</v>
      </c>
      <c r="K46" s="2">
        <v>5</v>
      </c>
      <c r="L46" s="1" t="s">
        <v>90</v>
      </c>
      <c r="M46" s="1">
        <v>26.75</v>
      </c>
      <c r="O46" s="2"/>
      <c r="P46" s="2"/>
      <c r="Q46" s="2"/>
      <c r="S46"/>
      <c r="T46" s="5"/>
      <c r="U46" s="5"/>
      <c r="V46" s="5"/>
      <c r="W46" s="5"/>
      <c r="X46" s="5"/>
      <c r="Y46" s="5">
        <f t="shared" si="0"/>
        <v>0</v>
      </c>
      <c r="Z46" s="5">
        <f t="shared" si="1"/>
        <v>30</v>
      </c>
      <c r="AA46" s="7">
        <v>5</v>
      </c>
      <c r="AB46" s="5"/>
      <c r="AC46" s="7"/>
    </row>
    <row r="47" spans="1:29" ht="12.75">
      <c r="A47" t="s">
        <v>69</v>
      </c>
      <c r="B47">
        <v>2.5</v>
      </c>
      <c r="C47">
        <v>3.5</v>
      </c>
      <c r="D47">
        <v>3</v>
      </c>
      <c r="E47" s="5"/>
      <c r="F47" s="5">
        <v>3.5</v>
      </c>
      <c r="G47" s="5">
        <f t="shared" si="2"/>
        <v>1.75</v>
      </c>
      <c r="H47" s="1"/>
      <c r="I47" s="1"/>
      <c r="J47" s="2"/>
      <c r="K47" s="2"/>
      <c r="M47" s="1">
        <f>SUM(H47:L47)</f>
        <v>0</v>
      </c>
      <c r="P47" s="2"/>
      <c r="Q47" s="2"/>
      <c r="S47"/>
      <c r="T47" s="5">
        <v>6</v>
      </c>
      <c r="U47" s="5">
        <v>4</v>
      </c>
      <c r="V47" s="5">
        <v>4.25</v>
      </c>
      <c r="W47" s="5">
        <v>2</v>
      </c>
      <c r="X47" s="5">
        <v>0</v>
      </c>
      <c r="Y47" s="5">
        <f t="shared" si="0"/>
        <v>16.25</v>
      </c>
      <c r="Z47" s="5">
        <f t="shared" si="1"/>
        <v>18</v>
      </c>
      <c r="AA47" s="9">
        <v>2</v>
      </c>
      <c r="AB47" s="5"/>
      <c r="AC47" s="9"/>
    </row>
    <row r="48" spans="1:29" ht="12.75">
      <c r="A48" t="s">
        <v>58</v>
      </c>
      <c r="B48" s="5">
        <v>3</v>
      </c>
      <c r="C48" s="5">
        <v>4</v>
      </c>
      <c r="D48" s="5">
        <v>4</v>
      </c>
      <c r="E48" s="5">
        <v>2</v>
      </c>
      <c r="F48" s="5">
        <v>4</v>
      </c>
      <c r="G48" s="5">
        <f t="shared" si="2"/>
        <v>3.0999999999999996</v>
      </c>
      <c r="H48" s="1" t="s">
        <v>84</v>
      </c>
      <c r="I48" s="2">
        <v>6</v>
      </c>
      <c r="J48" s="2">
        <v>5</v>
      </c>
      <c r="K48" s="2">
        <v>6</v>
      </c>
      <c r="L48" s="1">
        <v>6</v>
      </c>
      <c r="M48" s="1">
        <v>27.75</v>
      </c>
      <c r="O48" s="2"/>
      <c r="P48" s="2"/>
      <c r="Q48" s="2"/>
      <c r="S48"/>
      <c r="T48" s="5"/>
      <c r="U48" s="5"/>
      <c r="V48" s="5"/>
      <c r="W48" s="5"/>
      <c r="X48" s="5"/>
      <c r="Y48" s="5">
        <f t="shared" si="0"/>
        <v>0</v>
      </c>
      <c r="Z48" s="5">
        <f t="shared" si="1"/>
        <v>30.85</v>
      </c>
      <c r="AA48" s="7">
        <v>5</v>
      </c>
      <c r="AB48" s="5"/>
      <c r="AC48" s="7"/>
    </row>
    <row r="49" spans="1:29" ht="12.75">
      <c r="A49" t="s">
        <v>45</v>
      </c>
      <c r="B49" s="5"/>
      <c r="C49" s="5">
        <v>3</v>
      </c>
      <c r="D49" s="5">
        <v>3.5</v>
      </c>
      <c r="E49" s="5">
        <v>3.5</v>
      </c>
      <c r="F49" s="5">
        <v>4</v>
      </c>
      <c r="G49" s="5">
        <f t="shared" si="2"/>
        <v>2.1999999999999997</v>
      </c>
      <c r="H49" s="1">
        <v>4</v>
      </c>
      <c r="I49" s="2" t="s">
        <v>85</v>
      </c>
      <c r="J49" s="2">
        <v>4</v>
      </c>
      <c r="K49" s="2">
        <v>4</v>
      </c>
      <c r="L49" s="1">
        <v>4</v>
      </c>
      <c r="M49" s="1">
        <v>17.75</v>
      </c>
      <c r="N49" s="1">
        <v>6</v>
      </c>
      <c r="O49" s="2" t="s">
        <v>84</v>
      </c>
      <c r="P49" s="2">
        <v>6</v>
      </c>
      <c r="Q49" s="2">
        <v>4</v>
      </c>
      <c r="R49" s="1">
        <v>6</v>
      </c>
      <c r="S49">
        <v>27.25</v>
      </c>
      <c r="T49" s="5"/>
      <c r="U49" s="5"/>
      <c r="V49" s="5"/>
      <c r="W49" s="5"/>
      <c r="X49" s="5"/>
      <c r="Y49" s="5">
        <f t="shared" si="0"/>
        <v>0</v>
      </c>
      <c r="Z49" s="5">
        <f t="shared" si="1"/>
        <v>29.45</v>
      </c>
      <c r="AA49" s="7">
        <v>5</v>
      </c>
      <c r="AB49" s="5"/>
      <c r="AC49" s="7"/>
    </row>
    <row r="50" spans="1:29" ht="12.75">
      <c r="A50" t="s">
        <v>73</v>
      </c>
      <c r="B50" s="5"/>
      <c r="C50" s="5">
        <v>4</v>
      </c>
      <c r="D50" s="5"/>
      <c r="E50" s="5">
        <v>3</v>
      </c>
      <c r="F50" s="5">
        <v>4</v>
      </c>
      <c r="G50" s="5">
        <f t="shared" si="2"/>
        <v>1.3000000000000003</v>
      </c>
      <c r="H50" s="1"/>
      <c r="I50" s="2"/>
      <c r="J50" s="2"/>
      <c r="K50" s="2"/>
      <c r="M50" s="1">
        <f>SUM(H50:L50)</f>
        <v>0</v>
      </c>
      <c r="O50" s="2"/>
      <c r="P50" s="2"/>
      <c r="Q50" s="2"/>
      <c r="S50"/>
      <c r="T50" s="5">
        <v>0</v>
      </c>
      <c r="U50" s="5">
        <v>6</v>
      </c>
      <c r="V50" s="5">
        <v>5</v>
      </c>
      <c r="W50" s="5">
        <v>5</v>
      </c>
      <c r="X50" s="5">
        <v>0.75</v>
      </c>
      <c r="Y50" s="5">
        <f t="shared" si="0"/>
        <v>16.75</v>
      </c>
      <c r="Z50" s="5">
        <f t="shared" si="1"/>
        <v>18.05</v>
      </c>
      <c r="AA50" s="9">
        <v>2</v>
      </c>
      <c r="AB50" s="5"/>
      <c r="AC50" s="9"/>
    </row>
    <row r="51" spans="1:29" ht="12.75">
      <c r="A51" t="s">
        <v>61</v>
      </c>
      <c r="B51" s="5">
        <v>2</v>
      </c>
      <c r="C51" s="5">
        <v>4</v>
      </c>
      <c r="D51" s="5">
        <v>4</v>
      </c>
      <c r="E51" s="5">
        <v>4</v>
      </c>
      <c r="F51" s="5">
        <v>4</v>
      </c>
      <c r="G51" s="5">
        <f t="shared" si="2"/>
        <v>3.4000000000000004</v>
      </c>
      <c r="H51" s="1">
        <v>6</v>
      </c>
      <c r="I51" s="2">
        <v>2</v>
      </c>
      <c r="J51" s="2" t="s">
        <v>88</v>
      </c>
      <c r="K51" s="2">
        <v>5</v>
      </c>
      <c r="L51" s="1" t="s">
        <v>82</v>
      </c>
      <c r="M51" s="1">
        <v>21</v>
      </c>
      <c r="O51" s="2"/>
      <c r="P51" s="2"/>
      <c r="Q51" s="2"/>
      <c r="S51"/>
      <c r="T51" s="5"/>
      <c r="U51" s="5"/>
      <c r="V51" s="5"/>
      <c r="W51" s="5"/>
      <c r="X51" s="5"/>
      <c r="Y51" s="5">
        <f t="shared" si="0"/>
        <v>0</v>
      </c>
      <c r="Z51" s="5">
        <f t="shared" si="1"/>
        <v>24.4</v>
      </c>
      <c r="AA51" s="7">
        <v>4</v>
      </c>
      <c r="AB51" s="5"/>
      <c r="AC51" s="7"/>
    </row>
    <row r="52" spans="1:29" ht="12.75">
      <c r="A52" t="s">
        <v>2</v>
      </c>
      <c r="B52" s="5">
        <v>1.5</v>
      </c>
      <c r="C52" s="5">
        <v>3</v>
      </c>
      <c r="D52" s="5">
        <v>3</v>
      </c>
      <c r="E52" s="5">
        <v>2</v>
      </c>
      <c r="F52" s="5">
        <v>3.5</v>
      </c>
      <c r="G52" s="5">
        <f t="shared" si="2"/>
        <v>1.9000000000000001</v>
      </c>
      <c r="H52" s="1" t="s">
        <v>89</v>
      </c>
      <c r="I52" s="2">
        <v>6</v>
      </c>
      <c r="J52" s="2">
        <v>0</v>
      </c>
      <c r="K52" s="2">
        <v>6</v>
      </c>
      <c r="L52" s="1" t="s">
        <v>82</v>
      </c>
      <c r="M52" s="1">
        <v>17.5</v>
      </c>
      <c r="O52" s="2"/>
      <c r="P52" s="2"/>
      <c r="Q52" s="2"/>
      <c r="S52"/>
      <c r="T52" s="5"/>
      <c r="U52" s="5"/>
      <c r="V52" s="5"/>
      <c r="W52" s="5"/>
      <c r="X52" s="5"/>
      <c r="Y52" s="5">
        <f t="shared" si="0"/>
        <v>0</v>
      </c>
      <c r="Z52" s="5">
        <f t="shared" si="1"/>
        <v>19.4</v>
      </c>
      <c r="AA52" s="7">
        <v>2</v>
      </c>
      <c r="AB52" s="5"/>
      <c r="AC52" s="7"/>
    </row>
    <row r="53" spans="1:29" ht="12.75">
      <c r="A53" t="s">
        <v>16</v>
      </c>
      <c r="B53" s="5">
        <v>2</v>
      </c>
      <c r="C53" s="5">
        <v>2</v>
      </c>
      <c r="D53" s="5">
        <v>3</v>
      </c>
      <c r="E53" s="5"/>
      <c r="F53" s="5"/>
      <c r="G53" s="5">
        <f t="shared" si="2"/>
        <v>0.09999999999999987</v>
      </c>
      <c r="H53" s="1"/>
      <c r="I53" s="2"/>
      <c r="J53" s="2"/>
      <c r="K53" s="2"/>
      <c r="M53" s="1">
        <f>SUM(H53:L53)</f>
        <v>0</v>
      </c>
      <c r="O53" s="2"/>
      <c r="P53" s="2"/>
      <c r="Q53" s="2"/>
      <c r="S53"/>
      <c r="T53" s="5"/>
      <c r="U53" s="5"/>
      <c r="V53" s="5"/>
      <c r="W53" s="5"/>
      <c r="X53" s="5"/>
      <c r="Y53" s="5">
        <f t="shared" si="0"/>
        <v>0</v>
      </c>
      <c r="Z53" s="5">
        <f t="shared" si="1"/>
        <v>0.09999999999999987</v>
      </c>
      <c r="AA53" s="7"/>
      <c r="AB53" s="5"/>
      <c r="AC53" s="7"/>
    </row>
    <row r="54" spans="1:29" ht="12.75">
      <c r="A54" t="s">
        <v>31</v>
      </c>
      <c r="B54" s="5">
        <v>2</v>
      </c>
      <c r="C54" s="5">
        <v>4</v>
      </c>
      <c r="D54" s="5">
        <v>4</v>
      </c>
      <c r="E54" s="5">
        <v>1</v>
      </c>
      <c r="F54" s="5">
        <v>4</v>
      </c>
      <c r="G54" s="5">
        <f t="shared" si="2"/>
        <v>2.5</v>
      </c>
      <c r="H54" s="1">
        <v>6</v>
      </c>
      <c r="I54" s="2">
        <v>6</v>
      </c>
      <c r="J54" s="2">
        <v>5</v>
      </c>
      <c r="K54" s="2">
        <v>6</v>
      </c>
      <c r="L54" s="1">
        <v>2</v>
      </c>
      <c r="M54" s="1">
        <f>SUM(H54:L54)</f>
        <v>25</v>
      </c>
      <c r="O54" s="2"/>
      <c r="P54" s="2"/>
      <c r="Q54" s="2"/>
      <c r="S54"/>
      <c r="T54" s="5"/>
      <c r="U54" s="5"/>
      <c r="V54" s="5"/>
      <c r="W54" s="5"/>
      <c r="X54" s="5"/>
      <c r="Y54" s="5">
        <f t="shared" si="0"/>
        <v>0</v>
      </c>
      <c r="Z54" s="5">
        <f t="shared" si="1"/>
        <v>27.5</v>
      </c>
      <c r="AA54" s="7">
        <v>5</v>
      </c>
      <c r="AB54" s="5"/>
      <c r="AC54" s="7"/>
    </row>
    <row r="55" spans="1:29" ht="12.75">
      <c r="A55" t="s">
        <v>39</v>
      </c>
      <c r="B55" s="5"/>
      <c r="C55" s="5">
        <v>3</v>
      </c>
      <c r="D55" s="5">
        <v>2.5</v>
      </c>
      <c r="E55" s="5">
        <v>1</v>
      </c>
      <c r="F55" s="5"/>
      <c r="G55" s="5">
        <f t="shared" si="2"/>
        <v>-0.04999999999999982</v>
      </c>
      <c r="H55" s="1" t="s">
        <v>84</v>
      </c>
      <c r="I55" s="2">
        <v>6</v>
      </c>
      <c r="J55" s="2">
        <v>1</v>
      </c>
      <c r="K55" s="2">
        <v>3</v>
      </c>
      <c r="L55" s="1">
        <v>2</v>
      </c>
      <c r="M55" s="1">
        <v>17.25</v>
      </c>
      <c r="O55" s="2"/>
      <c r="P55" s="2"/>
      <c r="Q55" s="2"/>
      <c r="S55"/>
      <c r="T55" s="5"/>
      <c r="U55" s="5"/>
      <c r="V55" s="5"/>
      <c r="W55" s="5"/>
      <c r="X55" s="5"/>
      <c r="Y55" s="5">
        <f t="shared" si="0"/>
        <v>0</v>
      </c>
      <c r="Z55" s="5">
        <f t="shared" si="1"/>
        <v>17.2</v>
      </c>
      <c r="AA55" s="7">
        <v>1</v>
      </c>
      <c r="AB55" s="5"/>
      <c r="AC55" s="7"/>
    </row>
    <row r="56" spans="1:29" ht="12.75">
      <c r="A56" t="s">
        <v>53</v>
      </c>
      <c r="B56" s="5"/>
      <c r="C56" s="5">
        <v>4</v>
      </c>
      <c r="D56" s="5">
        <v>3.5</v>
      </c>
      <c r="E56" s="5">
        <v>2</v>
      </c>
      <c r="F56" s="5">
        <v>3</v>
      </c>
      <c r="G56" s="5">
        <f t="shared" si="2"/>
        <v>1.75</v>
      </c>
      <c r="H56" s="1">
        <v>5</v>
      </c>
      <c r="I56" s="2">
        <v>2</v>
      </c>
      <c r="J56" s="2" t="s">
        <v>83</v>
      </c>
      <c r="K56" s="2">
        <v>4</v>
      </c>
      <c r="L56" s="1" t="s">
        <v>85</v>
      </c>
      <c r="M56" s="1">
        <v>14</v>
      </c>
      <c r="O56" s="2"/>
      <c r="P56" s="2"/>
      <c r="Q56" s="2"/>
      <c r="S56"/>
      <c r="T56" s="5"/>
      <c r="U56" s="5"/>
      <c r="V56" s="5"/>
      <c r="W56" s="5"/>
      <c r="X56" s="5"/>
      <c r="Y56" s="5">
        <f t="shared" si="0"/>
        <v>0</v>
      </c>
      <c r="Z56" s="5">
        <f t="shared" si="1"/>
        <v>15.75</v>
      </c>
      <c r="AA56" s="7">
        <v>1</v>
      </c>
      <c r="AB56" s="5"/>
      <c r="AC56" s="7"/>
    </row>
    <row r="57" spans="1:29" ht="12.75">
      <c r="A57" t="s">
        <v>56</v>
      </c>
      <c r="B57" s="5">
        <v>2</v>
      </c>
      <c r="C57" s="5"/>
      <c r="D57" s="5"/>
      <c r="E57" s="5"/>
      <c r="F57" s="5"/>
      <c r="G57" s="5">
        <f t="shared" si="2"/>
        <v>-1.4000000000000004</v>
      </c>
      <c r="H57" s="1"/>
      <c r="I57" s="2"/>
      <c r="J57" s="2"/>
      <c r="K57" s="2"/>
      <c r="M57" s="1">
        <f>SUM(H57:L57)</f>
        <v>0</v>
      </c>
      <c r="O57" s="2"/>
      <c r="P57" s="2"/>
      <c r="Q57" s="2"/>
      <c r="S57"/>
      <c r="T57" s="5"/>
      <c r="U57" s="5"/>
      <c r="V57" s="5"/>
      <c r="W57" s="5"/>
      <c r="X57" s="5"/>
      <c r="Y57" s="5">
        <f t="shared" si="0"/>
        <v>0</v>
      </c>
      <c r="Z57" s="5">
        <f t="shared" si="1"/>
        <v>-1.4000000000000004</v>
      </c>
      <c r="AA57" s="7"/>
      <c r="AB57" s="5"/>
      <c r="AC57" s="7"/>
    </row>
    <row r="58" spans="1:29" ht="12.75">
      <c r="A58" t="s">
        <v>59</v>
      </c>
      <c r="B58" s="5"/>
      <c r="C58" s="5">
        <v>3</v>
      </c>
      <c r="D58" s="5">
        <v>2</v>
      </c>
      <c r="E58" s="5"/>
      <c r="F58" s="5">
        <v>4</v>
      </c>
      <c r="G58" s="5">
        <f t="shared" si="2"/>
        <v>0.7000000000000001</v>
      </c>
      <c r="H58" s="1"/>
      <c r="I58" s="2"/>
      <c r="J58" s="2"/>
      <c r="K58" s="2"/>
      <c r="M58" s="1">
        <f>SUM(H58:L58)</f>
        <v>0</v>
      </c>
      <c r="O58" s="2"/>
      <c r="P58" s="2"/>
      <c r="Q58" s="2"/>
      <c r="S58"/>
      <c r="T58" s="5"/>
      <c r="U58" s="5"/>
      <c r="V58" s="5"/>
      <c r="W58" s="5"/>
      <c r="X58" s="5"/>
      <c r="Y58" s="5">
        <f t="shared" si="0"/>
        <v>0</v>
      </c>
      <c r="Z58" s="5">
        <f t="shared" si="1"/>
        <v>0.7000000000000001</v>
      </c>
      <c r="AA58" s="7"/>
      <c r="AB58" s="5"/>
      <c r="AC58" s="7"/>
    </row>
    <row r="59" spans="1:29" ht="12.75">
      <c r="A59" t="s">
        <v>54</v>
      </c>
      <c r="B59" s="5">
        <v>2.5</v>
      </c>
      <c r="C59" s="5">
        <v>3</v>
      </c>
      <c r="D59" s="5">
        <v>4</v>
      </c>
      <c r="E59" s="5">
        <v>3</v>
      </c>
      <c r="F59" s="5">
        <v>3</v>
      </c>
      <c r="G59" s="5">
        <f t="shared" si="2"/>
        <v>2.6500000000000004</v>
      </c>
      <c r="H59" s="1"/>
      <c r="I59" s="2"/>
      <c r="J59" s="2"/>
      <c r="K59" s="2"/>
      <c r="M59" s="1">
        <f>SUM(H59:L59)</f>
        <v>0</v>
      </c>
      <c r="N59" s="1">
        <v>3</v>
      </c>
      <c r="O59" s="2" t="s">
        <v>87</v>
      </c>
      <c r="P59" s="2" t="s">
        <v>84</v>
      </c>
      <c r="Q59" s="2" t="s">
        <v>87</v>
      </c>
      <c r="R59" s="1" t="s">
        <v>87</v>
      </c>
      <c r="S59">
        <v>21</v>
      </c>
      <c r="T59" s="5"/>
      <c r="U59" s="5"/>
      <c r="V59" s="5"/>
      <c r="W59" s="5"/>
      <c r="X59" s="5"/>
      <c r="Y59" s="5">
        <f t="shared" si="0"/>
        <v>0</v>
      </c>
      <c r="Z59" s="5">
        <f t="shared" si="1"/>
        <v>23.65</v>
      </c>
      <c r="AA59" s="7">
        <v>3</v>
      </c>
      <c r="AB59" s="5"/>
      <c r="AC59" s="7"/>
    </row>
    <row r="60" spans="1:29" ht="12.75">
      <c r="A60" t="s">
        <v>52</v>
      </c>
      <c r="B60" s="5">
        <v>1.5</v>
      </c>
      <c r="C60" s="5"/>
      <c r="D60" s="5"/>
      <c r="E60" s="5"/>
      <c r="F60" s="5"/>
      <c r="G60" s="5">
        <f t="shared" si="2"/>
        <v>-1.5499999999999998</v>
      </c>
      <c r="H60" s="1"/>
      <c r="I60" s="2"/>
      <c r="J60" s="2"/>
      <c r="K60" s="2"/>
      <c r="M60" s="1">
        <f>SUM(H60:L60)</f>
        <v>0</v>
      </c>
      <c r="O60" s="2"/>
      <c r="P60" s="2"/>
      <c r="Q60" s="2"/>
      <c r="S60"/>
      <c r="T60" s="5">
        <v>5.75</v>
      </c>
      <c r="U60" s="5">
        <v>0</v>
      </c>
      <c r="V60" s="5">
        <v>1.75</v>
      </c>
      <c r="W60" s="5">
        <v>2</v>
      </c>
      <c r="X60" s="5">
        <v>0</v>
      </c>
      <c r="Y60" s="5">
        <f t="shared" si="0"/>
        <v>9.5</v>
      </c>
      <c r="Z60" s="5">
        <f t="shared" si="1"/>
        <v>7.95</v>
      </c>
      <c r="AA60" s="7"/>
      <c r="AB60" s="5"/>
      <c r="AC60" s="7"/>
    </row>
    <row r="61" spans="1:29" ht="12.75">
      <c r="A61" t="s">
        <v>33</v>
      </c>
      <c r="B61" s="5"/>
      <c r="C61" s="5"/>
      <c r="D61" s="5"/>
      <c r="E61" s="5"/>
      <c r="F61" s="5">
        <v>3</v>
      </c>
      <c r="G61" s="5">
        <f t="shared" si="2"/>
        <v>-1.0999999999999996</v>
      </c>
      <c r="H61" s="1" t="s">
        <v>89</v>
      </c>
      <c r="I61" s="2">
        <v>1</v>
      </c>
      <c r="J61" s="2">
        <v>4</v>
      </c>
      <c r="K61" s="2">
        <v>2</v>
      </c>
      <c r="L61" s="1" t="s">
        <v>85</v>
      </c>
      <c r="M61" s="1">
        <v>12</v>
      </c>
      <c r="O61" s="2"/>
      <c r="P61" s="2"/>
      <c r="Q61" s="2"/>
      <c r="S61"/>
      <c r="T61" s="5">
        <v>2.25</v>
      </c>
      <c r="U61" s="5">
        <v>5</v>
      </c>
      <c r="V61" s="5">
        <v>3.25</v>
      </c>
      <c r="W61" s="5">
        <v>1.75</v>
      </c>
      <c r="X61" s="5">
        <v>1</v>
      </c>
      <c r="Y61" s="5">
        <f t="shared" si="0"/>
        <v>13.25</v>
      </c>
      <c r="Z61" s="5">
        <f t="shared" si="1"/>
        <v>12.15</v>
      </c>
      <c r="AA61" s="7"/>
      <c r="AB61" s="5"/>
      <c r="AC61" s="7"/>
    </row>
    <row r="62" spans="1:29" ht="12.75">
      <c r="A62" t="s">
        <v>60</v>
      </c>
      <c r="B62" s="5">
        <v>2</v>
      </c>
      <c r="C62" s="5">
        <v>3</v>
      </c>
      <c r="D62" s="5">
        <v>3</v>
      </c>
      <c r="E62" s="5">
        <v>3.5</v>
      </c>
      <c r="F62" s="5">
        <v>3</v>
      </c>
      <c r="G62" s="5">
        <f t="shared" si="2"/>
        <v>2.3499999999999996</v>
      </c>
      <c r="H62" s="1" t="s">
        <v>89</v>
      </c>
      <c r="I62" s="2">
        <v>1</v>
      </c>
      <c r="J62" s="2">
        <v>0</v>
      </c>
      <c r="K62" s="2">
        <v>0</v>
      </c>
      <c r="L62" s="1">
        <v>0</v>
      </c>
      <c r="M62" s="1">
        <v>4.25</v>
      </c>
      <c r="O62" s="2"/>
      <c r="P62" s="2"/>
      <c r="Q62" s="2"/>
      <c r="S62"/>
      <c r="T62" s="5">
        <v>6</v>
      </c>
      <c r="U62" s="5">
        <v>6</v>
      </c>
      <c r="V62" s="5">
        <v>5.75</v>
      </c>
      <c r="W62" s="5">
        <v>0</v>
      </c>
      <c r="X62" s="5">
        <v>0</v>
      </c>
      <c r="Y62" s="5">
        <f t="shared" si="0"/>
        <v>17.75</v>
      </c>
      <c r="Z62" s="5">
        <f t="shared" si="1"/>
        <v>20.1</v>
      </c>
      <c r="AA62" s="9">
        <v>2</v>
      </c>
      <c r="AB62" s="5"/>
      <c r="AC62" s="9"/>
    </row>
    <row r="63" spans="1:29" ht="12.75">
      <c r="A63" t="s">
        <v>74</v>
      </c>
      <c r="E63" s="5">
        <v>2</v>
      </c>
      <c r="F63" s="5"/>
      <c r="G63" s="5">
        <f t="shared" si="2"/>
        <v>-1.4000000000000004</v>
      </c>
      <c r="H63" s="1" t="s">
        <v>89</v>
      </c>
      <c r="I63" s="2">
        <v>0</v>
      </c>
      <c r="J63" s="2">
        <v>0</v>
      </c>
      <c r="K63" s="2" t="s">
        <v>84</v>
      </c>
      <c r="L63" s="1">
        <v>0</v>
      </c>
      <c r="M63" s="1">
        <v>8.5</v>
      </c>
      <c r="N63" s="1" t="s">
        <v>92</v>
      </c>
      <c r="O63" s="2" t="s">
        <v>84</v>
      </c>
      <c r="P63" s="2" t="s">
        <v>87</v>
      </c>
      <c r="Q63" s="2">
        <v>6</v>
      </c>
      <c r="R63" s="1" t="s">
        <v>87</v>
      </c>
      <c r="S63">
        <v>20.5</v>
      </c>
      <c r="T63" s="5"/>
      <c r="U63" s="5"/>
      <c r="V63" s="5"/>
      <c r="W63" s="5"/>
      <c r="X63" s="5"/>
      <c r="Y63" s="5">
        <f t="shared" si="0"/>
        <v>0</v>
      </c>
      <c r="Z63" s="5">
        <f t="shared" si="1"/>
        <v>19.1</v>
      </c>
      <c r="AA63" s="7">
        <v>2</v>
      </c>
      <c r="AB63" s="5"/>
      <c r="AC63" s="7"/>
    </row>
    <row r="64" spans="1:29" ht="12.75">
      <c r="A64" t="s">
        <v>34</v>
      </c>
      <c r="B64" s="5">
        <v>1.5</v>
      </c>
      <c r="C64" s="5">
        <v>3.5</v>
      </c>
      <c r="D64" s="5">
        <v>2.5</v>
      </c>
      <c r="E64" s="5">
        <v>3</v>
      </c>
      <c r="F64" s="5">
        <v>3</v>
      </c>
      <c r="G64" s="5">
        <f t="shared" si="2"/>
        <v>2.0500000000000003</v>
      </c>
      <c r="H64" s="1"/>
      <c r="I64" s="2"/>
      <c r="J64" s="2"/>
      <c r="K64" s="2"/>
      <c r="M64" s="1">
        <f>SUM(H64:L64)</f>
        <v>0</v>
      </c>
      <c r="O64" s="2"/>
      <c r="P64" s="2"/>
      <c r="Q64" s="2"/>
      <c r="S64"/>
      <c r="T64" s="5"/>
      <c r="U64" s="5"/>
      <c r="V64" s="5"/>
      <c r="W64" s="5"/>
      <c r="X64" s="5"/>
      <c r="Y64" s="5">
        <f t="shared" si="0"/>
        <v>0</v>
      </c>
      <c r="Z64" s="5">
        <f t="shared" si="1"/>
        <v>2.0500000000000003</v>
      </c>
      <c r="AA64" s="7"/>
      <c r="AB64" s="5"/>
      <c r="AC64" s="7"/>
    </row>
    <row r="65" spans="1:29" ht="12.75">
      <c r="A65" t="s">
        <v>63</v>
      </c>
      <c r="B65" s="5">
        <v>3.5</v>
      </c>
      <c r="C65" s="5">
        <v>4</v>
      </c>
      <c r="D65" s="5">
        <v>4</v>
      </c>
      <c r="E65" s="5">
        <v>4</v>
      </c>
      <c r="F65" s="5">
        <v>3</v>
      </c>
      <c r="G65" s="5">
        <f t="shared" si="2"/>
        <v>3.5500000000000003</v>
      </c>
      <c r="H65" s="1" t="s">
        <v>93</v>
      </c>
      <c r="I65" s="2">
        <v>6</v>
      </c>
      <c r="J65" s="2" t="s">
        <v>88</v>
      </c>
      <c r="K65" s="2">
        <v>6</v>
      </c>
      <c r="L65" s="1" t="s">
        <v>91</v>
      </c>
      <c r="M65" s="1">
        <v>24.25</v>
      </c>
      <c r="O65" s="2"/>
      <c r="P65" s="2"/>
      <c r="Q65" s="2"/>
      <c r="S65"/>
      <c r="T65" s="5"/>
      <c r="U65" s="5"/>
      <c r="V65" s="5"/>
      <c r="W65" s="5"/>
      <c r="X65" s="5"/>
      <c r="Y65" s="5">
        <f t="shared" si="0"/>
        <v>0</v>
      </c>
      <c r="Z65" s="5">
        <f t="shared" si="1"/>
        <v>27.8</v>
      </c>
      <c r="AA65" s="7">
        <v>5</v>
      </c>
      <c r="AB65" s="5"/>
      <c r="AC65" s="7"/>
    </row>
    <row r="66" spans="1:29" ht="12.75">
      <c r="A66" t="s">
        <v>6</v>
      </c>
      <c r="B66" s="5"/>
      <c r="C66" s="5">
        <v>4</v>
      </c>
      <c r="D66" s="5">
        <v>4</v>
      </c>
      <c r="E66" s="5">
        <v>3</v>
      </c>
      <c r="F66" s="5">
        <v>3</v>
      </c>
      <c r="G66" s="5">
        <f t="shared" si="2"/>
        <v>2.1999999999999997</v>
      </c>
      <c r="H66" s="1"/>
      <c r="I66" s="2"/>
      <c r="J66" s="2"/>
      <c r="K66" s="2"/>
      <c r="M66" s="1">
        <f>SUM(H66:L66)</f>
        <v>0</v>
      </c>
      <c r="O66" s="2"/>
      <c r="P66" s="2"/>
      <c r="Q66" s="2"/>
      <c r="S66"/>
      <c r="T66" s="5">
        <v>5</v>
      </c>
      <c r="U66" s="5">
        <v>6</v>
      </c>
      <c r="V66" s="5">
        <v>2.75</v>
      </c>
      <c r="W66" s="5">
        <v>6</v>
      </c>
      <c r="X66" s="5">
        <v>0</v>
      </c>
      <c r="Y66" s="5">
        <f t="shared" si="0"/>
        <v>19.75</v>
      </c>
      <c r="Z66" s="5">
        <f t="shared" si="1"/>
        <v>21.95</v>
      </c>
      <c r="AA66" s="9">
        <v>3</v>
      </c>
      <c r="AB66" s="5"/>
      <c r="AC66" s="9"/>
    </row>
    <row r="67" spans="1:29" ht="12.75">
      <c r="A67" t="s">
        <v>12</v>
      </c>
      <c r="B67" s="5">
        <v>3</v>
      </c>
      <c r="C67" s="5">
        <v>4</v>
      </c>
      <c r="D67" s="5">
        <v>4</v>
      </c>
      <c r="E67" s="5">
        <v>4</v>
      </c>
      <c r="F67" s="5"/>
      <c r="G67" s="5">
        <f t="shared" si="2"/>
        <v>2.5</v>
      </c>
      <c r="H67" s="1" t="s">
        <v>87</v>
      </c>
      <c r="I67" s="2">
        <v>0</v>
      </c>
      <c r="J67" s="2">
        <v>2</v>
      </c>
      <c r="K67" s="2" t="s">
        <v>88</v>
      </c>
      <c r="L67" s="1" t="s">
        <v>85</v>
      </c>
      <c r="M67" s="1">
        <v>13.75</v>
      </c>
      <c r="O67" s="2"/>
      <c r="P67" s="2"/>
      <c r="Q67" s="2"/>
      <c r="S67"/>
      <c r="T67" s="5"/>
      <c r="U67" s="5"/>
      <c r="V67" s="5"/>
      <c r="W67" s="5"/>
      <c r="X67" s="5"/>
      <c r="Y67" s="5">
        <f t="shared" si="0"/>
        <v>0</v>
      </c>
      <c r="Z67" s="5">
        <f t="shared" si="1"/>
        <v>16.25</v>
      </c>
      <c r="AA67" s="7">
        <v>1</v>
      </c>
      <c r="AB67" s="5"/>
      <c r="AC67" s="7"/>
    </row>
    <row r="68" spans="1:29" ht="12.75">
      <c r="A68" t="s">
        <v>62</v>
      </c>
      <c r="B68" s="5">
        <v>3.5</v>
      </c>
      <c r="C68" s="5">
        <v>4</v>
      </c>
      <c r="D68" s="5">
        <v>4</v>
      </c>
      <c r="E68" s="5"/>
      <c r="F68" s="5"/>
      <c r="G68" s="5">
        <f t="shared" si="2"/>
        <v>1.4499999999999997</v>
      </c>
      <c r="H68" s="1"/>
      <c r="I68" s="2"/>
      <c r="J68" s="2"/>
      <c r="K68" s="2"/>
      <c r="M68" s="1">
        <f>SUM(H68:L68)</f>
        <v>0</v>
      </c>
      <c r="O68" s="2"/>
      <c r="P68" s="2"/>
      <c r="Q68" s="2"/>
      <c r="S68"/>
      <c r="T68" s="5"/>
      <c r="U68" s="5"/>
      <c r="V68" s="5"/>
      <c r="W68" s="5"/>
      <c r="X68" s="5"/>
      <c r="Y68" s="5">
        <f t="shared" si="0"/>
        <v>0</v>
      </c>
      <c r="Z68" s="5">
        <f t="shared" si="1"/>
        <v>1.4499999999999997</v>
      </c>
      <c r="AA68" s="7"/>
      <c r="AB68" s="5"/>
      <c r="AC68" s="7"/>
    </row>
    <row r="69" spans="1:29" ht="12.75">
      <c r="A69" t="s">
        <v>32</v>
      </c>
      <c r="B69" s="5">
        <v>3.5</v>
      </c>
      <c r="C69" s="5">
        <v>4</v>
      </c>
      <c r="D69" s="5">
        <v>4</v>
      </c>
      <c r="E69" s="5">
        <v>4</v>
      </c>
      <c r="F69" s="5">
        <v>3</v>
      </c>
      <c r="G69" s="5">
        <f t="shared" si="2"/>
        <v>3.5500000000000003</v>
      </c>
      <c r="H69" s="1"/>
      <c r="I69" s="2"/>
      <c r="J69" s="2"/>
      <c r="K69" s="2"/>
      <c r="M69" s="1">
        <f>SUM(H69:L69)</f>
        <v>0</v>
      </c>
      <c r="O69" s="2"/>
      <c r="P69" s="2"/>
      <c r="Q69" s="2"/>
      <c r="S69"/>
      <c r="T69" s="5"/>
      <c r="U69" s="5"/>
      <c r="V69" s="5"/>
      <c r="W69" s="5"/>
      <c r="X69" s="5"/>
      <c r="Y69" s="5">
        <f aca="true" t="shared" si="3" ref="Y69:Y78">SUM(T69:X69)</f>
        <v>0</v>
      </c>
      <c r="Z69" s="5">
        <f aca="true" t="shared" si="4" ref="Z69:Z78">SUM(G69+MAX(M69,S69,Y69))</f>
        <v>3.5500000000000003</v>
      </c>
      <c r="AA69" s="7"/>
      <c r="AB69" s="5"/>
      <c r="AC69" s="7"/>
    </row>
    <row r="70" spans="1:29" ht="12.75">
      <c r="A70" t="s">
        <v>66</v>
      </c>
      <c r="B70" s="5">
        <v>3</v>
      </c>
      <c r="C70" s="5">
        <v>4</v>
      </c>
      <c r="D70" s="5">
        <v>4</v>
      </c>
      <c r="E70" s="5">
        <v>3</v>
      </c>
      <c r="F70" s="5">
        <v>4</v>
      </c>
      <c r="G70" s="5">
        <f t="shared" si="2"/>
        <v>3.4000000000000004</v>
      </c>
      <c r="H70" s="1">
        <v>2</v>
      </c>
      <c r="I70" s="2" t="s">
        <v>84</v>
      </c>
      <c r="J70" s="2" t="s">
        <v>93</v>
      </c>
      <c r="K70" s="2" t="s">
        <v>82</v>
      </c>
      <c r="L70" s="1">
        <v>0</v>
      </c>
      <c r="M70" s="1">
        <v>12.25</v>
      </c>
      <c r="O70" s="2"/>
      <c r="P70" s="2"/>
      <c r="Q70" s="2"/>
      <c r="S70"/>
      <c r="T70" s="5"/>
      <c r="U70" s="5"/>
      <c r="V70" s="5"/>
      <c r="W70" s="5"/>
      <c r="X70" s="5"/>
      <c r="Y70" s="5">
        <f t="shared" si="3"/>
        <v>0</v>
      </c>
      <c r="Z70" s="5">
        <f t="shared" si="4"/>
        <v>15.65</v>
      </c>
      <c r="AA70" s="7">
        <v>1</v>
      </c>
      <c r="AB70" s="5"/>
      <c r="AC70" s="7"/>
    </row>
    <row r="71" spans="1:29" ht="12.75">
      <c r="A71" t="s">
        <v>57</v>
      </c>
      <c r="B71" s="5">
        <v>1.5</v>
      </c>
      <c r="C71" s="5">
        <v>3</v>
      </c>
      <c r="D71" s="5">
        <v>3</v>
      </c>
      <c r="E71" s="5">
        <v>2</v>
      </c>
      <c r="F71" s="5">
        <v>4</v>
      </c>
      <c r="G71" s="5">
        <f t="shared" si="2"/>
        <v>2.0500000000000003</v>
      </c>
      <c r="H71" s="1" t="s">
        <v>89</v>
      </c>
      <c r="I71" s="2" t="s">
        <v>83</v>
      </c>
      <c r="J71" s="2" t="s">
        <v>82</v>
      </c>
      <c r="K71" s="2">
        <v>1</v>
      </c>
      <c r="L71" s="1">
        <v>1</v>
      </c>
      <c r="M71" s="1">
        <v>8.75</v>
      </c>
      <c r="N71" s="1">
        <v>3</v>
      </c>
      <c r="O71" s="2" t="s">
        <v>84</v>
      </c>
      <c r="P71" s="2">
        <v>2</v>
      </c>
      <c r="Q71" s="2">
        <v>4</v>
      </c>
      <c r="R71" s="1" t="s">
        <v>87</v>
      </c>
      <c r="S71">
        <v>18.5</v>
      </c>
      <c r="T71" s="5"/>
      <c r="U71" s="5"/>
      <c r="V71" s="5"/>
      <c r="W71" s="5"/>
      <c r="X71" s="5"/>
      <c r="Y71" s="5">
        <f t="shared" si="3"/>
        <v>0</v>
      </c>
      <c r="Z71" s="5">
        <f t="shared" si="4"/>
        <v>20.55</v>
      </c>
      <c r="AA71" s="7">
        <v>2</v>
      </c>
      <c r="AB71" s="5"/>
      <c r="AC71" s="7"/>
    </row>
    <row r="72" spans="1:29" ht="12.75">
      <c r="A72" t="s">
        <v>46</v>
      </c>
      <c r="B72" s="5">
        <v>1.5</v>
      </c>
      <c r="C72" s="5">
        <v>4</v>
      </c>
      <c r="D72" s="5">
        <v>4</v>
      </c>
      <c r="E72" s="5"/>
      <c r="F72" s="5">
        <v>4</v>
      </c>
      <c r="G72" s="5">
        <f t="shared" si="2"/>
        <v>2.0500000000000003</v>
      </c>
      <c r="H72" s="1" t="s">
        <v>84</v>
      </c>
      <c r="I72" s="2">
        <v>2</v>
      </c>
      <c r="J72" s="2" t="s">
        <v>88</v>
      </c>
      <c r="K72" s="2">
        <v>6</v>
      </c>
      <c r="L72" s="1" t="s">
        <v>84</v>
      </c>
      <c r="M72" s="1">
        <v>24.25</v>
      </c>
      <c r="O72" s="2"/>
      <c r="P72" s="2"/>
      <c r="Q72" s="2"/>
      <c r="S72"/>
      <c r="T72" s="5"/>
      <c r="U72" s="5"/>
      <c r="V72" s="5"/>
      <c r="W72" s="5"/>
      <c r="X72" s="5"/>
      <c r="Y72" s="5">
        <f t="shared" si="3"/>
        <v>0</v>
      </c>
      <c r="Z72" s="5">
        <f t="shared" si="4"/>
        <v>26.3</v>
      </c>
      <c r="AA72" s="7">
        <v>4</v>
      </c>
      <c r="AB72" s="5"/>
      <c r="AC72" s="7"/>
    </row>
    <row r="73" spans="1:29" ht="12.75">
      <c r="A73" t="s">
        <v>67</v>
      </c>
      <c r="B73" s="5">
        <v>1.5</v>
      </c>
      <c r="C73" s="5">
        <v>4</v>
      </c>
      <c r="D73" s="5">
        <v>3</v>
      </c>
      <c r="E73" s="5">
        <v>3.5</v>
      </c>
      <c r="F73" s="5">
        <v>4</v>
      </c>
      <c r="G73" s="5">
        <f t="shared" si="2"/>
        <v>2.8000000000000003</v>
      </c>
      <c r="H73" s="1" t="s">
        <v>89</v>
      </c>
      <c r="I73" s="1" t="s">
        <v>92</v>
      </c>
      <c r="J73" s="2" t="s">
        <v>90</v>
      </c>
      <c r="K73" s="2">
        <v>6</v>
      </c>
      <c r="L73" s="1">
        <v>0</v>
      </c>
      <c r="M73" s="1">
        <v>14.75</v>
      </c>
      <c r="N73" s="1">
        <v>6</v>
      </c>
      <c r="O73" s="1">
        <v>6</v>
      </c>
      <c r="P73" s="2">
        <v>6</v>
      </c>
      <c r="Q73" s="2">
        <v>5</v>
      </c>
      <c r="R73" s="1" t="s">
        <v>83</v>
      </c>
      <c r="S73">
        <v>24.25</v>
      </c>
      <c r="T73" s="5"/>
      <c r="U73" s="5"/>
      <c r="V73" s="5"/>
      <c r="W73" s="5"/>
      <c r="X73" s="5"/>
      <c r="Y73" s="5">
        <f t="shared" si="3"/>
        <v>0</v>
      </c>
      <c r="Z73" s="5">
        <f t="shared" si="4"/>
        <v>27.05</v>
      </c>
      <c r="AA73" s="7">
        <v>5</v>
      </c>
      <c r="AB73" s="5"/>
      <c r="AC73" s="7"/>
    </row>
    <row r="74" spans="1:29" ht="12.75">
      <c r="A74" t="s">
        <v>70</v>
      </c>
      <c r="C74">
        <v>3</v>
      </c>
      <c r="D74">
        <v>3</v>
      </c>
      <c r="E74" s="5">
        <v>2</v>
      </c>
      <c r="F74" s="5">
        <v>1</v>
      </c>
      <c r="G74" s="5">
        <f t="shared" si="2"/>
        <v>0.7000000000000001</v>
      </c>
      <c r="H74" s="1" t="s">
        <v>92</v>
      </c>
      <c r="I74" s="2">
        <v>0</v>
      </c>
      <c r="J74" s="2">
        <v>0</v>
      </c>
      <c r="K74" s="2">
        <v>0</v>
      </c>
      <c r="L74" s="1" t="s">
        <v>92</v>
      </c>
      <c r="M74" s="1">
        <v>1.5</v>
      </c>
      <c r="O74" s="2"/>
      <c r="P74" s="2"/>
      <c r="Q74" s="2"/>
      <c r="S74"/>
      <c r="T74" s="5"/>
      <c r="U74" s="5"/>
      <c r="V74" s="5"/>
      <c r="W74" s="5"/>
      <c r="X74" s="5"/>
      <c r="Y74" s="5">
        <f t="shared" si="3"/>
        <v>0</v>
      </c>
      <c r="Z74" s="5">
        <f t="shared" si="4"/>
        <v>2.2</v>
      </c>
      <c r="AA74" s="7"/>
      <c r="AB74" s="5"/>
      <c r="AC74" s="7"/>
    </row>
    <row r="75" spans="1:29" ht="12.75">
      <c r="A75" t="s">
        <v>5</v>
      </c>
      <c r="B75" s="5">
        <v>2</v>
      </c>
      <c r="C75" s="5"/>
      <c r="D75" s="5">
        <v>4</v>
      </c>
      <c r="E75" s="5">
        <v>4</v>
      </c>
      <c r="F75" s="5"/>
      <c r="G75" s="5">
        <f t="shared" si="2"/>
        <v>1</v>
      </c>
      <c r="H75" s="1">
        <v>6</v>
      </c>
      <c r="I75" s="2">
        <v>1</v>
      </c>
      <c r="J75" s="1">
        <v>0</v>
      </c>
      <c r="K75" s="1" t="s">
        <v>92</v>
      </c>
      <c r="L75" s="1" t="s">
        <v>92</v>
      </c>
      <c r="M75" s="1">
        <v>8.5</v>
      </c>
      <c r="O75" s="2"/>
      <c r="S75"/>
      <c r="T75" s="5">
        <v>6</v>
      </c>
      <c r="U75" s="5">
        <v>6</v>
      </c>
      <c r="V75" s="5">
        <v>5</v>
      </c>
      <c r="W75" s="5">
        <v>0</v>
      </c>
      <c r="X75" s="5">
        <v>1</v>
      </c>
      <c r="Y75" s="5">
        <f t="shared" si="3"/>
        <v>18</v>
      </c>
      <c r="Z75" s="5">
        <f t="shared" si="4"/>
        <v>19</v>
      </c>
      <c r="AA75" s="9">
        <v>2</v>
      </c>
      <c r="AB75" s="5"/>
      <c r="AC75" s="9"/>
    </row>
    <row r="76" spans="1:29" ht="12.75">
      <c r="A76" t="s">
        <v>10</v>
      </c>
      <c r="B76" s="5">
        <v>2</v>
      </c>
      <c r="C76" s="5">
        <v>4</v>
      </c>
      <c r="D76" s="5">
        <v>4</v>
      </c>
      <c r="E76" s="5"/>
      <c r="F76" s="5">
        <v>3.5</v>
      </c>
      <c r="G76" s="5">
        <f t="shared" si="2"/>
        <v>2.0500000000000003</v>
      </c>
      <c r="H76" s="1"/>
      <c r="I76" s="2"/>
      <c r="M76" s="1">
        <f>SUM(H76:L76)</f>
        <v>0</v>
      </c>
      <c r="N76" s="1">
        <v>0</v>
      </c>
      <c r="O76" s="2">
        <v>6</v>
      </c>
      <c r="P76" s="1">
        <v>0</v>
      </c>
      <c r="Q76" s="1">
        <v>0</v>
      </c>
      <c r="R76" s="1">
        <v>6</v>
      </c>
      <c r="S76">
        <v>12</v>
      </c>
      <c r="T76" s="5"/>
      <c r="U76" s="5"/>
      <c r="V76" s="5"/>
      <c r="W76" s="5"/>
      <c r="X76" s="5"/>
      <c r="Y76" s="5">
        <f t="shared" si="3"/>
        <v>0</v>
      </c>
      <c r="Z76" s="5">
        <f t="shared" si="4"/>
        <v>14.05</v>
      </c>
      <c r="AA76" s="7"/>
      <c r="AB76" s="5"/>
      <c r="AC76" s="7"/>
    </row>
    <row r="77" spans="1:29" ht="12.75">
      <c r="A77" t="s">
        <v>65</v>
      </c>
      <c r="B77" s="5"/>
      <c r="C77" s="5"/>
      <c r="D77" s="5"/>
      <c r="E77" s="5"/>
      <c r="F77" s="5"/>
      <c r="G77" s="5">
        <f t="shared" si="2"/>
        <v>-2</v>
      </c>
      <c r="H77" s="1"/>
      <c r="I77" s="2"/>
      <c r="M77" s="1">
        <f>SUM(H77:L77)</f>
        <v>0</v>
      </c>
      <c r="N77" s="1">
        <v>0</v>
      </c>
      <c r="O77" s="2">
        <v>3</v>
      </c>
      <c r="P77" s="1">
        <v>0</v>
      </c>
      <c r="Q77" s="1">
        <v>6</v>
      </c>
      <c r="R77" s="1">
        <v>0</v>
      </c>
      <c r="S77">
        <v>9</v>
      </c>
      <c r="T77" s="5">
        <v>0</v>
      </c>
      <c r="U77" s="5">
        <v>2</v>
      </c>
      <c r="V77" s="5">
        <v>0</v>
      </c>
      <c r="W77" s="5">
        <v>0</v>
      </c>
      <c r="X77" s="5">
        <v>0</v>
      </c>
      <c r="Y77" s="5">
        <f t="shared" si="3"/>
        <v>2</v>
      </c>
      <c r="Z77" s="5">
        <f t="shared" si="4"/>
        <v>7</v>
      </c>
      <c r="AA77" s="7"/>
      <c r="AB77" s="5"/>
      <c r="AC77" s="7"/>
    </row>
    <row r="78" spans="1:29" ht="12.75">
      <c r="A78" t="s">
        <v>64</v>
      </c>
      <c r="B78" s="5"/>
      <c r="C78" s="5"/>
      <c r="D78" s="5"/>
      <c r="E78" s="5"/>
      <c r="F78" s="5"/>
      <c r="G78" s="5">
        <f t="shared" si="2"/>
        <v>-2</v>
      </c>
      <c r="H78" s="1"/>
      <c r="I78" s="1"/>
      <c r="M78" s="1">
        <f>SUM(H78:L78)</f>
        <v>0</v>
      </c>
      <c r="N78" s="1">
        <v>0</v>
      </c>
      <c r="O78" s="1" t="s">
        <v>87</v>
      </c>
      <c r="P78" s="1">
        <v>0</v>
      </c>
      <c r="Q78" s="1">
        <v>0</v>
      </c>
      <c r="R78" s="1">
        <v>0</v>
      </c>
      <c r="S78">
        <v>4.25</v>
      </c>
      <c r="T78" s="5">
        <v>0</v>
      </c>
      <c r="U78" s="5">
        <v>6</v>
      </c>
      <c r="V78" s="5">
        <v>0</v>
      </c>
      <c r="W78" s="5">
        <v>0</v>
      </c>
      <c r="X78" s="5">
        <v>0</v>
      </c>
      <c r="Y78" s="5">
        <f t="shared" si="3"/>
        <v>6</v>
      </c>
      <c r="Z78" s="5">
        <f t="shared" si="4"/>
        <v>4</v>
      </c>
      <c r="AA78" s="7"/>
      <c r="AB78" s="5"/>
      <c r="AC78" s="7"/>
    </row>
    <row r="79" spans="22:27" ht="12.75">
      <c r="V79" s="5"/>
      <c r="W79" s="5"/>
      <c r="X79" s="5"/>
      <c r="Y79" s="5"/>
      <c r="Z79" s="5"/>
      <c r="AA79" s="5"/>
    </row>
    <row r="83" spans="1:2" ht="12.75">
      <c r="A83" s="3" t="s">
        <v>96</v>
      </c>
      <c r="B83" s="3"/>
    </row>
    <row r="84" spans="1:2" ht="12.75">
      <c r="A84" s="3" t="s">
        <v>97</v>
      </c>
      <c r="B84" s="3" t="s">
        <v>95</v>
      </c>
    </row>
    <row r="85" spans="1:2" ht="12.75">
      <c r="A85" s="4">
        <v>15</v>
      </c>
      <c r="B85" s="4">
        <v>1</v>
      </c>
    </row>
    <row r="86" spans="1:2" ht="12.75">
      <c r="A86" s="4">
        <v>18</v>
      </c>
      <c r="B86" s="4">
        <v>2</v>
      </c>
    </row>
    <row r="87" spans="1:2" ht="12.75">
      <c r="A87" s="4">
        <v>21</v>
      </c>
      <c r="B87" s="4">
        <v>3</v>
      </c>
    </row>
    <row r="88" spans="1:2" ht="12.75">
      <c r="A88" s="4">
        <v>24</v>
      </c>
      <c r="B88" s="4">
        <v>4</v>
      </c>
    </row>
    <row r="89" spans="1:2" ht="12.75">
      <c r="A89" s="4">
        <v>27</v>
      </c>
      <c r="B89" s="4">
        <v>5</v>
      </c>
    </row>
    <row r="93" spans="1:7" ht="12.75">
      <c r="A93" s="6" t="s">
        <v>105</v>
      </c>
      <c r="B93" s="6"/>
      <c r="C93" s="6"/>
      <c r="D93" s="6"/>
      <c r="E93" s="6"/>
      <c r="F93" s="10"/>
      <c r="G93" s="10"/>
    </row>
    <row r="94" spans="1:7" ht="12.75">
      <c r="A94" s="6" t="s">
        <v>106</v>
      </c>
      <c r="B94" s="6"/>
      <c r="C94" s="6"/>
      <c r="D94" s="6"/>
      <c r="E94" s="6"/>
      <c r="F94" s="10"/>
      <c r="G94" s="1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HUT/TCT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RegistrationList</dc:title>
  <dc:subject/>
  <dc:creator>Peng Zhang</dc:creator>
  <cp:keywords/>
  <dc:description/>
  <cp:lastModifiedBy>Peng Zhang</cp:lastModifiedBy>
  <cp:lastPrinted>2000-12-14T14:14:42Z</cp:lastPrinted>
  <dcterms:created xsi:type="dcterms:W3CDTF">2000-09-20T07:59:20Z</dcterms:created>
  <cp:category/>
  <cp:version/>
  <cp:contentType/>
  <cp:contentStatus/>
</cp:coreProperties>
</file>